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Celkové" sheetId="1" r:id="rId1"/>
    <sheet name="Kat.0" sheetId="2" r:id="rId2"/>
    <sheet name="Kat.I" sheetId="3" r:id="rId3"/>
    <sheet name="Kat.II" sheetId="4" r:id="rId4"/>
    <sheet name="Kat.III" sheetId="5" r:id="rId5"/>
  </sheets>
  <calcPr calcId="101716"/>
</workbook>
</file>

<file path=xl/calcChain.xml><?xml version="1.0" encoding="utf-8"?>
<calcChain xmlns="http://schemas.openxmlformats.org/spreadsheetml/2006/main">
  <c r="O10" i="5"/>
  <c r="O11"/>
  <c r="O12"/>
  <c r="O9"/>
  <c r="H12"/>
  <c r="M12"/>
  <c r="N12"/>
  <c r="H11"/>
  <c r="M11"/>
  <c r="N11"/>
  <c r="H10"/>
  <c r="M10"/>
  <c r="N10"/>
  <c r="H9"/>
  <c r="M9"/>
  <c r="N9"/>
  <c r="O19" i="4"/>
  <c r="O20"/>
  <c r="O21"/>
  <c r="O22"/>
  <c r="O18"/>
  <c r="O10"/>
  <c r="O11"/>
  <c r="O12"/>
  <c r="O9"/>
  <c r="H22"/>
  <c r="M22"/>
  <c r="N22"/>
  <c r="H21"/>
  <c r="M21"/>
  <c r="N21"/>
  <c r="H20"/>
  <c r="M20"/>
  <c r="N20"/>
  <c r="H19"/>
  <c r="M19"/>
  <c r="N19"/>
  <c r="H18"/>
  <c r="M18"/>
  <c r="N18"/>
  <c r="H12"/>
  <c r="M12"/>
  <c r="N12"/>
  <c r="H11"/>
  <c r="M11"/>
  <c r="N11"/>
  <c r="H10"/>
  <c r="M10"/>
  <c r="N10"/>
  <c r="H9"/>
  <c r="M9"/>
  <c r="N9"/>
  <c r="H61" i="1"/>
  <c r="M61"/>
  <c r="N61"/>
  <c r="M63"/>
  <c r="H63"/>
  <c r="N63"/>
  <c r="H62"/>
  <c r="M62"/>
  <c r="N62"/>
  <c r="M60"/>
  <c r="H60"/>
  <c r="N60"/>
  <c r="H64"/>
  <c r="M64"/>
  <c r="N64"/>
  <c r="O63"/>
  <c r="O61"/>
  <c r="O60"/>
  <c r="O62"/>
  <c r="O64"/>
  <c r="H52"/>
  <c r="M52"/>
  <c r="N52"/>
  <c r="H51"/>
  <c r="M51"/>
  <c r="N51"/>
  <c r="H53"/>
  <c r="M53"/>
  <c r="N53"/>
  <c r="H54"/>
  <c r="M54"/>
  <c r="N54"/>
  <c r="O52"/>
  <c r="O54"/>
  <c r="O53"/>
  <c r="O51"/>
  <c r="O24" i="3"/>
  <c r="O25"/>
  <c r="O26"/>
  <c r="O23"/>
  <c r="O10"/>
  <c r="O11"/>
  <c r="O12"/>
  <c r="O13"/>
  <c r="O14"/>
  <c r="O15"/>
  <c r="O16"/>
  <c r="O17"/>
  <c r="O9"/>
  <c r="H26"/>
  <c r="M26"/>
  <c r="N26"/>
  <c r="H25"/>
  <c r="M25"/>
  <c r="N25"/>
  <c r="H24"/>
  <c r="M24"/>
  <c r="N24"/>
  <c r="H23"/>
  <c r="M23"/>
  <c r="N23"/>
  <c r="H17"/>
  <c r="M17"/>
  <c r="N17"/>
  <c r="H16"/>
  <c r="M16"/>
  <c r="N16"/>
  <c r="H15"/>
  <c r="M15"/>
  <c r="N15"/>
  <c r="H14"/>
  <c r="M14"/>
  <c r="N14"/>
  <c r="H13"/>
  <c r="M13"/>
  <c r="N13"/>
  <c r="H12"/>
  <c r="M12"/>
  <c r="N12"/>
  <c r="H11"/>
  <c r="M11"/>
  <c r="N11"/>
  <c r="H10"/>
  <c r="M10"/>
  <c r="N10"/>
  <c r="H9"/>
  <c r="M9"/>
  <c r="N9"/>
  <c r="H42" i="1"/>
  <c r="M42"/>
  <c r="N42"/>
  <c r="H41"/>
  <c r="M41"/>
  <c r="N41"/>
  <c r="H43"/>
  <c r="M43"/>
  <c r="N43"/>
  <c r="H44"/>
  <c r="M44"/>
  <c r="N44"/>
  <c r="O42"/>
  <c r="O41"/>
  <c r="O43"/>
  <c r="O44"/>
  <c r="H30"/>
  <c r="M30"/>
  <c r="N30"/>
  <c r="H27"/>
  <c r="M27"/>
  <c r="N27"/>
  <c r="H28"/>
  <c r="M28"/>
  <c r="N28"/>
  <c r="H29"/>
  <c r="M29"/>
  <c r="N29"/>
  <c r="H31"/>
  <c r="M31"/>
  <c r="N31"/>
  <c r="H32"/>
  <c r="M32"/>
  <c r="N32"/>
  <c r="H33"/>
  <c r="M33"/>
  <c r="N33"/>
  <c r="H34"/>
  <c r="M34"/>
  <c r="N34"/>
  <c r="H35"/>
  <c r="M35"/>
  <c r="N35"/>
  <c r="O30"/>
  <c r="O32"/>
  <c r="O34"/>
  <c r="O33"/>
  <c r="O27"/>
  <c r="O28"/>
  <c r="O35"/>
  <c r="O31"/>
  <c r="O29"/>
  <c r="M19"/>
  <c r="H19"/>
  <c r="H20" i="2"/>
  <c r="M20"/>
  <c r="N20"/>
  <c r="H17"/>
  <c r="M17"/>
  <c r="N17"/>
  <c r="H18"/>
  <c r="M18"/>
  <c r="N18"/>
  <c r="H19"/>
  <c r="M19"/>
  <c r="N19"/>
  <c r="O20"/>
  <c r="O19"/>
  <c r="O18"/>
  <c r="O17"/>
  <c r="H11"/>
  <c r="M11"/>
  <c r="N11"/>
  <c r="H9"/>
  <c r="M9"/>
  <c r="N9"/>
  <c r="H10"/>
  <c r="M10"/>
  <c r="N10"/>
  <c r="O11"/>
  <c r="O10"/>
  <c r="O9"/>
  <c r="H18" i="1"/>
  <c r="M18"/>
  <c r="N18"/>
  <c r="H17"/>
  <c r="M17"/>
  <c r="N17"/>
  <c r="N19"/>
  <c r="H20"/>
  <c r="M20"/>
  <c r="N20"/>
  <c r="O18"/>
  <c r="O19"/>
  <c r="O20"/>
  <c r="O17"/>
  <c r="H9"/>
  <c r="M9"/>
  <c r="N9"/>
  <c r="H10"/>
  <c r="M10"/>
  <c r="N10"/>
  <c r="H11"/>
  <c r="M11"/>
  <c r="N11"/>
  <c r="M73"/>
  <c r="M74"/>
  <c r="H73"/>
  <c r="N73"/>
  <c r="H74"/>
  <c r="N74"/>
  <c r="M72"/>
  <c r="H72"/>
  <c r="M71"/>
  <c r="H71"/>
  <c r="N72"/>
  <c r="N71"/>
  <c r="O71"/>
  <c r="O73"/>
  <c r="O74"/>
  <c r="O72"/>
  <c r="O9"/>
  <c r="O10"/>
  <c r="O11"/>
</calcChain>
</file>

<file path=xl/sharedStrings.xml><?xml version="1.0" encoding="utf-8"?>
<sst xmlns="http://schemas.openxmlformats.org/spreadsheetml/2006/main" count="295" uniqueCount="45">
  <si>
    <t>Startovní číslo</t>
  </si>
  <si>
    <t>Družstvo</t>
  </si>
  <si>
    <t>Akrobacie</t>
  </si>
  <si>
    <t>Trampolína</t>
  </si>
  <si>
    <t>Celkem</t>
  </si>
  <si>
    <t>Pořadí</t>
  </si>
  <si>
    <t>D</t>
  </si>
  <si>
    <t>C</t>
  </si>
  <si>
    <t>E</t>
  </si>
  <si>
    <t>PEN</t>
  </si>
  <si>
    <t>Kategorie III.</t>
  </si>
  <si>
    <t>Závod Malý TeamGym oblast západ - rok 2017</t>
  </si>
  <si>
    <t>Řeporyje</t>
  </si>
  <si>
    <t>Strakonice</t>
  </si>
  <si>
    <t>Jaroměř</t>
  </si>
  <si>
    <t>Písek</t>
  </si>
  <si>
    <t>Benátky nad Jizerou</t>
  </si>
  <si>
    <t>Vršovice - mix</t>
  </si>
  <si>
    <t>Vyšehrad - mix</t>
  </si>
  <si>
    <t>Vinohrady - mix</t>
  </si>
  <si>
    <t>Řeporyje A</t>
  </si>
  <si>
    <t>Poděbrady</t>
  </si>
  <si>
    <t>Vyšehrad</t>
  </si>
  <si>
    <t>Plzeň Doubravka</t>
  </si>
  <si>
    <t>Radotín</t>
  </si>
  <si>
    <t>Bandýs nad Labem</t>
  </si>
  <si>
    <t>Milevsko - mix</t>
  </si>
  <si>
    <t>Hlubočepy - mix A</t>
  </si>
  <si>
    <t>Benátky nad Jizerou - mix</t>
  </si>
  <si>
    <t>Milevsko</t>
  </si>
  <si>
    <t>Hlubočepy</t>
  </si>
  <si>
    <t>Vyšehrad - chlapci</t>
  </si>
  <si>
    <t>Dvůr Králové - chlapci</t>
  </si>
  <si>
    <t>Police nad Metují - mix</t>
  </si>
  <si>
    <t>Radotín - mix</t>
  </si>
  <si>
    <t>Radotín -mix</t>
  </si>
  <si>
    <t>Župa</t>
  </si>
  <si>
    <t>Jaroměř mix</t>
  </si>
  <si>
    <t>Kategorie 0. - dívky</t>
  </si>
  <si>
    <t>Kategorie 0. - mix</t>
  </si>
  <si>
    <t>Hořátev</t>
  </si>
  <si>
    <t>Kategorie I. - dívky</t>
  </si>
  <si>
    <t>Kategorie I. - mix</t>
  </si>
  <si>
    <t>Kategorie II. - dívky</t>
  </si>
  <si>
    <t>Kategorie II. - mix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</si>
</sst>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/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6" borderId="22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6" borderId="23" xfId="0" applyNumberForma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2" fontId="0" fillId="6" borderId="38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0" fillId="0" borderId="44" xfId="0" applyBorder="1"/>
    <xf numFmtId="2" fontId="0" fillId="0" borderId="38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2" fillId="3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4" borderId="4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5" borderId="4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90"/>
  <sheetViews>
    <sheetView tabSelected="1" zoomScaleNormal="100" workbookViewId="0"/>
  </sheetViews>
  <sheetFormatPr defaultRowHeight="15"/>
  <cols>
    <col min="1" max="1" width="9.42578125" customWidth="1"/>
    <col min="2" max="2" width="23.85546875" bestFit="1" customWidth="1"/>
    <col min="3" max="3" width="5.28515625" style="45" bestFit="1" customWidth="1"/>
    <col min="4" max="13" width="7.7109375" customWidth="1"/>
    <col min="14" max="15" width="10.7109375" customWidth="1"/>
  </cols>
  <sheetData>
    <row r="2" spans="1:15" ht="28.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.75">
      <c r="A3" s="150">
        <v>42750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5" spans="1:15">
      <c r="A5" s="128" t="s">
        <v>38</v>
      </c>
      <c r="B5" s="128"/>
      <c r="C5" s="44"/>
    </row>
    <row r="6" spans="1:15" ht="15.75" thickBot="1"/>
    <row r="7" spans="1:15">
      <c r="A7" s="144" t="s">
        <v>0</v>
      </c>
      <c r="B7" s="117" t="s">
        <v>1</v>
      </c>
      <c r="C7" s="117" t="s">
        <v>36</v>
      </c>
      <c r="D7" s="152" t="s">
        <v>2</v>
      </c>
      <c r="E7" s="153"/>
      <c r="F7" s="153"/>
      <c r="G7" s="153"/>
      <c r="H7" s="154"/>
      <c r="I7" s="123" t="s">
        <v>3</v>
      </c>
      <c r="J7" s="124"/>
      <c r="K7" s="124"/>
      <c r="L7" s="124"/>
      <c r="M7" s="125"/>
      <c r="N7" s="117" t="s">
        <v>4</v>
      </c>
      <c r="O7" s="117" t="s">
        <v>5</v>
      </c>
    </row>
    <row r="8" spans="1:15" ht="15.75" thickBot="1">
      <c r="A8" s="145"/>
      <c r="B8" s="119"/>
      <c r="C8" s="119"/>
      <c r="D8" s="11" t="s">
        <v>6</v>
      </c>
      <c r="E8" s="12" t="s">
        <v>8</v>
      </c>
      <c r="F8" s="12" t="s">
        <v>7</v>
      </c>
      <c r="G8" s="12" t="s">
        <v>9</v>
      </c>
      <c r="H8" s="13"/>
      <c r="I8" s="11" t="s">
        <v>6</v>
      </c>
      <c r="J8" s="12" t="s">
        <v>8</v>
      </c>
      <c r="K8" s="12" t="s">
        <v>7</v>
      </c>
      <c r="L8" s="12" t="s">
        <v>9</v>
      </c>
      <c r="M8" s="13"/>
      <c r="N8" s="118"/>
      <c r="O8" s="118"/>
    </row>
    <row r="9" spans="1:15">
      <c r="A9" s="1">
        <v>1</v>
      </c>
      <c r="B9" s="6" t="s">
        <v>12</v>
      </c>
      <c r="C9" s="33">
        <v>3</v>
      </c>
      <c r="D9" s="55">
        <v>2</v>
      </c>
      <c r="E9" s="56">
        <v>7.15</v>
      </c>
      <c r="F9" s="56">
        <v>2</v>
      </c>
      <c r="G9" s="56"/>
      <c r="H9" s="57">
        <f>D9+E9+F9-G9</f>
        <v>11.15</v>
      </c>
      <c r="I9" s="58">
        <v>1.8</v>
      </c>
      <c r="J9" s="56">
        <v>7.6</v>
      </c>
      <c r="K9" s="56">
        <v>2</v>
      </c>
      <c r="L9" s="56"/>
      <c r="M9" s="57">
        <f>I9+J9+K9-L9</f>
        <v>11.4</v>
      </c>
      <c r="N9" s="59">
        <f>H9+M9</f>
        <v>22.55</v>
      </c>
      <c r="O9" s="49">
        <f>RANK(N9,$N$9:$N$11,0)</f>
        <v>1</v>
      </c>
    </row>
    <row r="10" spans="1:15">
      <c r="A10" s="3">
        <v>4</v>
      </c>
      <c r="B10" s="7" t="s">
        <v>15</v>
      </c>
      <c r="C10" s="38">
        <v>7</v>
      </c>
      <c r="D10" s="60">
        <v>2</v>
      </c>
      <c r="E10" s="61">
        <v>6.95</v>
      </c>
      <c r="F10" s="61">
        <v>2</v>
      </c>
      <c r="G10" s="61"/>
      <c r="H10" s="62">
        <f>D10+E10+F10-G10</f>
        <v>10.95</v>
      </c>
      <c r="I10" s="63">
        <v>1.5</v>
      </c>
      <c r="J10" s="61">
        <v>7.3</v>
      </c>
      <c r="K10" s="61">
        <v>1.9</v>
      </c>
      <c r="L10" s="61"/>
      <c r="M10" s="62">
        <f>I10+J10+K10-L10</f>
        <v>10.700000000000001</v>
      </c>
      <c r="N10" s="64">
        <f>H10+M10</f>
        <v>21.65</v>
      </c>
      <c r="O10" s="51">
        <f>RANK(N10,$N$9:$N$11,0)</f>
        <v>2</v>
      </c>
    </row>
    <row r="11" spans="1:15" ht="15.75" thickBot="1">
      <c r="A11" s="4">
        <v>5</v>
      </c>
      <c r="B11" s="8" t="s">
        <v>16</v>
      </c>
      <c r="C11" s="46">
        <v>15</v>
      </c>
      <c r="D11" s="65">
        <v>1.3</v>
      </c>
      <c r="E11" s="66">
        <v>5.15</v>
      </c>
      <c r="F11" s="66">
        <v>2</v>
      </c>
      <c r="G11" s="66"/>
      <c r="H11" s="67">
        <f>D11+E11+F11-G11</f>
        <v>8.4499999999999993</v>
      </c>
      <c r="I11" s="68">
        <v>1.5</v>
      </c>
      <c r="J11" s="66">
        <v>6.85</v>
      </c>
      <c r="K11" s="66">
        <v>2</v>
      </c>
      <c r="L11" s="66"/>
      <c r="M11" s="67">
        <f>I11+J11+K11-L11</f>
        <v>10.35</v>
      </c>
      <c r="N11" s="69">
        <f>H11+M11</f>
        <v>18.799999999999997</v>
      </c>
      <c r="O11" s="53">
        <f>RANK(N11,$N$9:$N$11,0)</f>
        <v>3</v>
      </c>
    </row>
    <row r="12" spans="1:15">
      <c r="A12" s="9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128" t="s">
        <v>39</v>
      </c>
      <c r="B13" s="12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5.75" thickBot="1">
      <c r="A14" s="39"/>
      <c r="B14" s="3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44" t="s">
        <v>0</v>
      </c>
      <c r="B15" s="117" t="s">
        <v>1</v>
      </c>
      <c r="C15" s="117" t="s">
        <v>36</v>
      </c>
      <c r="D15" s="152" t="s">
        <v>2</v>
      </c>
      <c r="E15" s="153"/>
      <c r="F15" s="153"/>
      <c r="G15" s="153"/>
      <c r="H15" s="154"/>
      <c r="I15" s="123" t="s">
        <v>3</v>
      </c>
      <c r="J15" s="124"/>
      <c r="K15" s="124"/>
      <c r="L15" s="124"/>
      <c r="M15" s="125"/>
      <c r="N15" s="117" t="s">
        <v>4</v>
      </c>
      <c r="O15" s="117" t="s">
        <v>5</v>
      </c>
    </row>
    <row r="16" spans="1:15" ht="15.75" thickBot="1">
      <c r="A16" s="145"/>
      <c r="B16" s="119"/>
      <c r="C16" s="119"/>
      <c r="D16" s="29" t="s">
        <v>6</v>
      </c>
      <c r="E16" s="30" t="s">
        <v>8</v>
      </c>
      <c r="F16" s="30" t="s">
        <v>7</v>
      </c>
      <c r="G16" s="30" t="s">
        <v>9</v>
      </c>
      <c r="H16" s="31"/>
      <c r="I16" s="29" t="s">
        <v>6</v>
      </c>
      <c r="J16" s="30" t="s">
        <v>8</v>
      </c>
      <c r="K16" s="30" t="s">
        <v>7</v>
      </c>
      <c r="L16" s="30" t="s">
        <v>9</v>
      </c>
      <c r="M16" s="31"/>
      <c r="N16" s="119"/>
      <c r="O16" s="119"/>
    </row>
    <row r="17" spans="1:17">
      <c r="A17" s="2">
        <v>3</v>
      </c>
      <c r="B17" s="7" t="s">
        <v>37</v>
      </c>
      <c r="C17" s="38">
        <v>20</v>
      </c>
      <c r="D17" s="70">
        <v>2.1</v>
      </c>
      <c r="E17" s="71">
        <v>8.0500000000000007</v>
      </c>
      <c r="F17" s="71">
        <v>2</v>
      </c>
      <c r="G17" s="71"/>
      <c r="H17" s="72">
        <f>D17+E17+F17-G17</f>
        <v>12.15</v>
      </c>
      <c r="I17" s="73">
        <v>2</v>
      </c>
      <c r="J17" s="71">
        <v>8.15</v>
      </c>
      <c r="K17" s="71">
        <v>2</v>
      </c>
      <c r="L17" s="71"/>
      <c r="M17" s="72">
        <f>I17+J17+K17-L17</f>
        <v>12.15</v>
      </c>
      <c r="N17" s="76">
        <f>H17+M17</f>
        <v>24.3</v>
      </c>
      <c r="O17" s="75">
        <f>RANK(N17,$N$17:$N$20,0)</f>
        <v>1</v>
      </c>
    </row>
    <row r="18" spans="1:17">
      <c r="A18" s="3">
        <v>6</v>
      </c>
      <c r="B18" s="7" t="s">
        <v>17</v>
      </c>
      <c r="C18" s="38">
        <v>1</v>
      </c>
      <c r="D18" s="60">
        <v>1.6</v>
      </c>
      <c r="E18" s="61">
        <v>5.95</v>
      </c>
      <c r="F18" s="61">
        <v>2</v>
      </c>
      <c r="G18" s="61"/>
      <c r="H18" s="62">
        <f>D18+E18+F18-G18</f>
        <v>9.5500000000000007</v>
      </c>
      <c r="I18" s="63">
        <v>1.7</v>
      </c>
      <c r="J18" s="61">
        <v>7.7</v>
      </c>
      <c r="K18" s="61">
        <v>2</v>
      </c>
      <c r="L18" s="61"/>
      <c r="M18" s="62">
        <f>I18+J18+K18-L18</f>
        <v>11.4</v>
      </c>
      <c r="N18" s="64">
        <f>H18+M18</f>
        <v>20.950000000000003</v>
      </c>
      <c r="O18" s="51">
        <f>RANK(N18,$N$17:$N$20,0)</f>
        <v>2</v>
      </c>
    </row>
    <row r="19" spans="1:17">
      <c r="A19" s="3">
        <v>7</v>
      </c>
      <c r="B19" s="7" t="s">
        <v>18</v>
      </c>
      <c r="C19" s="38">
        <v>5</v>
      </c>
      <c r="D19" s="60">
        <v>1.6</v>
      </c>
      <c r="E19" s="61">
        <v>6.35</v>
      </c>
      <c r="F19" s="61">
        <v>2</v>
      </c>
      <c r="G19" s="61"/>
      <c r="H19" s="62">
        <f>D19+E19+F19-G19</f>
        <v>9.9499999999999993</v>
      </c>
      <c r="I19" s="63">
        <v>1.6</v>
      </c>
      <c r="J19" s="61">
        <v>6.9</v>
      </c>
      <c r="K19" s="61">
        <v>2</v>
      </c>
      <c r="L19" s="61"/>
      <c r="M19" s="62">
        <f>I19+J19+K19-L19</f>
        <v>10.5</v>
      </c>
      <c r="N19" s="64">
        <f>H19+M19</f>
        <v>20.45</v>
      </c>
      <c r="O19" s="51">
        <f>RANK(N19,$N$17:$N$20,0)</f>
        <v>3</v>
      </c>
    </row>
    <row r="20" spans="1:17" ht="15.75" thickBot="1">
      <c r="A20" s="4">
        <v>8</v>
      </c>
      <c r="B20" s="8" t="s">
        <v>19</v>
      </c>
      <c r="C20" s="46">
        <v>1</v>
      </c>
      <c r="D20" s="65">
        <v>1</v>
      </c>
      <c r="E20" s="66">
        <v>5.15</v>
      </c>
      <c r="F20" s="66">
        <v>2</v>
      </c>
      <c r="G20" s="66"/>
      <c r="H20" s="67">
        <f>D20+E20+F20-G20</f>
        <v>8.15</v>
      </c>
      <c r="I20" s="68">
        <v>1.4</v>
      </c>
      <c r="J20" s="66">
        <v>6.35</v>
      </c>
      <c r="K20" s="66">
        <v>1.9</v>
      </c>
      <c r="L20" s="66"/>
      <c r="M20" s="67">
        <f>I20+J20+K20-L20</f>
        <v>9.65</v>
      </c>
      <c r="N20" s="69">
        <f>H20+M20</f>
        <v>17.8</v>
      </c>
      <c r="O20" s="53">
        <f>RANK(N20,$N$17:$N$20,0)</f>
        <v>4</v>
      </c>
      <c r="P20" s="10"/>
      <c r="Q20" s="10"/>
    </row>
    <row r="21" spans="1:17">
      <c r="A21" s="9"/>
      <c r="B21" s="10"/>
      <c r="C21" s="9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54"/>
      <c r="P21" s="10"/>
      <c r="Q21" s="10"/>
    </row>
    <row r="22" spans="1:17">
      <c r="A22" s="9"/>
      <c r="B22" s="10"/>
      <c r="C22" s="9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54"/>
      <c r="P22" s="10"/>
      <c r="Q22" s="10"/>
    </row>
    <row r="23" spans="1:17">
      <c r="A23" s="141" t="s">
        <v>41</v>
      </c>
      <c r="B23" s="14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54"/>
      <c r="O23" s="54"/>
      <c r="P23" s="10"/>
      <c r="Q23" s="10"/>
    </row>
    <row r="24" spans="1:17" ht="15.75" thickBot="1">
      <c r="A24" s="9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4"/>
      <c r="O24" s="54"/>
      <c r="P24" s="10"/>
      <c r="Q24" s="10"/>
    </row>
    <row r="25" spans="1:17" ht="15.75" customHeight="1">
      <c r="A25" s="142" t="s">
        <v>0</v>
      </c>
      <c r="B25" s="139" t="s">
        <v>1</v>
      </c>
      <c r="C25" s="139" t="s">
        <v>36</v>
      </c>
      <c r="D25" s="146" t="s">
        <v>2</v>
      </c>
      <c r="E25" s="147"/>
      <c r="F25" s="147"/>
      <c r="G25" s="147"/>
      <c r="H25" s="148"/>
      <c r="I25" s="155" t="s">
        <v>3</v>
      </c>
      <c r="J25" s="156"/>
      <c r="K25" s="156"/>
      <c r="L25" s="156"/>
      <c r="M25" s="157"/>
      <c r="N25" s="139" t="s">
        <v>4</v>
      </c>
      <c r="O25" s="139" t="s">
        <v>5</v>
      </c>
      <c r="P25" s="10"/>
      <c r="Q25" s="10"/>
    </row>
    <row r="26" spans="1:17" ht="15.75" thickBot="1">
      <c r="A26" s="143"/>
      <c r="B26" s="140"/>
      <c r="C26" s="140"/>
      <c r="D26" s="26" t="s">
        <v>6</v>
      </c>
      <c r="E26" s="27" t="s">
        <v>8</v>
      </c>
      <c r="F26" s="27" t="s">
        <v>7</v>
      </c>
      <c r="G26" s="27" t="s">
        <v>9</v>
      </c>
      <c r="H26" s="28"/>
      <c r="I26" s="26" t="s">
        <v>6</v>
      </c>
      <c r="J26" s="27" t="s">
        <v>8</v>
      </c>
      <c r="K26" s="27" t="s">
        <v>7</v>
      </c>
      <c r="L26" s="27" t="s">
        <v>9</v>
      </c>
      <c r="M26" s="28"/>
      <c r="N26" s="140"/>
      <c r="O26" s="140"/>
      <c r="P26" s="10"/>
      <c r="Q26" s="10"/>
    </row>
    <row r="27" spans="1:17">
      <c r="A27" s="3">
        <v>14</v>
      </c>
      <c r="B27" s="40" t="s">
        <v>14</v>
      </c>
      <c r="C27" s="3">
        <v>20</v>
      </c>
      <c r="D27" s="70">
        <v>3.5</v>
      </c>
      <c r="E27" s="71">
        <v>6.85</v>
      </c>
      <c r="F27" s="71">
        <v>2</v>
      </c>
      <c r="G27" s="71"/>
      <c r="H27" s="72">
        <f t="shared" ref="H27:H35" si="0">D27+E27+F27-G27</f>
        <v>12.35</v>
      </c>
      <c r="I27" s="70">
        <v>2.8</v>
      </c>
      <c r="J27" s="71">
        <v>8.1999999999999993</v>
      </c>
      <c r="K27" s="71">
        <v>2</v>
      </c>
      <c r="L27" s="71"/>
      <c r="M27" s="72">
        <f t="shared" ref="M27:M35" si="1">I27+J27+K27-L27</f>
        <v>13</v>
      </c>
      <c r="N27" s="87">
        <f t="shared" ref="N27:N35" si="2">H27+M27</f>
        <v>25.35</v>
      </c>
      <c r="O27" s="93">
        <f t="shared" ref="O27:O35" si="3">RANK(N27,$N$27:$N$35,0)</f>
        <v>1</v>
      </c>
      <c r="P27" s="10"/>
      <c r="Q27" s="10"/>
    </row>
    <row r="28" spans="1:17">
      <c r="A28" s="3">
        <v>15</v>
      </c>
      <c r="B28" s="40" t="s">
        <v>40</v>
      </c>
      <c r="C28" s="3">
        <v>23</v>
      </c>
      <c r="D28" s="70">
        <v>4.0999999999999996</v>
      </c>
      <c r="E28" s="71">
        <v>7.25</v>
      </c>
      <c r="F28" s="71">
        <v>2</v>
      </c>
      <c r="G28" s="71"/>
      <c r="H28" s="62">
        <f t="shared" si="0"/>
        <v>13.35</v>
      </c>
      <c r="I28" s="70">
        <v>2.8</v>
      </c>
      <c r="J28" s="71">
        <v>7</v>
      </c>
      <c r="K28" s="71">
        <v>2</v>
      </c>
      <c r="L28" s="71"/>
      <c r="M28" s="62">
        <f t="shared" si="1"/>
        <v>11.8</v>
      </c>
      <c r="N28" s="89">
        <f t="shared" si="2"/>
        <v>25.15</v>
      </c>
      <c r="O28" s="88">
        <f t="shared" si="3"/>
        <v>2</v>
      </c>
      <c r="P28" s="10"/>
      <c r="Q28" s="10"/>
    </row>
    <row r="29" spans="1:17">
      <c r="A29" s="3">
        <v>9</v>
      </c>
      <c r="B29" s="40" t="s">
        <v>20</v>
      </c>
      <c r="C29" s="3">
        <v>3</v>
      </c>
      <c r="D29" s="70">
        <v>2.5</v>
      </c>
      <c r="E29" s="71">
        <v>7.2</v>
      </c>
      <c r="F29" s="71">
        <v>2</v>
      </c>
      <c r="G29" s="71"/>
      <c r="H29" s="62">
        <f t="shared" si="0"/>
        <v>11.7</v>
      </c>
      <c r="I29" s="70">
        <v>2.7</v>
      </c>
      <c r="J29" s="71">
        <v>6.85</v>
      </c>
      <c r="K29" s="71">
        <v>1.6</v>
      </c>
      <c r="L29" s="71"/>
      <c r="M29" s="62">
        <f t="shared" si="1"/>
        <v>11.15</v>
      </c>
      <c r="N29" s="89">
        <f t="shared" si="2"/>
        <v>22.85</v>
      </c>
      <c r="O29" s="88">
        <f t="shared" si="3"/>
        <v>3</v>
      </c>
      <c r="P29" s="10"/>
      <c r="Q29" s="10"/>
    </row>
    <row r="30" spans="1:17">
      <c r="A30" s="3">
        <v>10</v>
      </c>
      <c r="B30" s="40" t="s">
        <v>21</v>
      </c>
      <c r="C30" s="3">
        <v>23</v>
      </c>
      <c r="D30" s="70">
        <v>2.2000000000000002</v>
      </c>
      <c r="E30" s="71">
        <v>6.3</v>
      </c>
      <c r="F30" s="71">
        <v>2</v>
      </c>
      <c r="G30" s="71"/>
      <c r="H30" s="62">
        <f t="shared" si="0"/>
        <v>10.5</v>
      </c>
      <c r="I30" s="70">
        <v>2.2999999999999998</v>
      </c>
      <c r="J30" s="71">
        <v>7.05</v>
      </c>
      <c r="K30" s="71">
        <v>1.9</v>
      </c>
      <c r="L30" s="71"/>
      <c r="M30" s="62">
        <f t="shared" si="1"/>
        <v>11.25</v>
      </c>
      <c r="N30" s="89">
        <f t="shared" si="2"/>
        <v>21.75</v>
      </c>
      <c r="O30" s="88">
        <f t="shared" si="3"/>
        <v>4</v>
      </c>
      <c r="P30" s="10"/>
      <c r="Q30" s="10"/>
    </row>
    <row r="31" spans="1:17">
      <c r="A31" s="3">
        <v>17</v>
      </c>
      <c r="B31" s="40" t="s">
        <v>25</v>
      </c>
      <c r="C31" s="3">
        <v>2</v>
      </c>
      <c r="D31" s="70">
        <v>1.7</v>
      </c>
      <c r="E31" s="71">
        <v>6.95</v>
      </c>
      <c r="F31" s="71">
        <v>1.8</v>
      </c>
      <c r="G31" s="71"/>
      <c r="H31" s="62">
        <f t="shared" si="0"/>
        <v>10.450000000000001</v>
      </c>
      <c r="I31" s="70">
        <v>1.9</v>
      </c>
      <c r="J31" s="71">
        <v>7.05</v>
      </c>
      <c r="K31" s="71">
        <v>1.9</v>
      </c>
      <c r="L31" s="71"/>
      <c r="M31" s="62">
        <f t="shared" si="1"/>
        <v>10.85</v>
      </c>
      <c r="N31" s="89">
        <f t="shared" si="2"/>
        <v>21.3</v>
      </c>
      <c r="O31" s="88">
        <f t="shared" si="3"/>
        <v>5</v>
      </c>
      <c r="P31" s="10"/>
      <c r="Q31" s="10"/>
    </row>
    <row r="32" spans="1:17">
      <c r="A32" s="3">
        <v>11</v>
      </c>
      <c r="B32" s="40" t="s">
        <v>13</v>
      </c>
      <c r="C32" s="3">
        <v>7</v>
      </c>
      <c r="D32" s="70">
        <v>1.9</v>
      </c>
      <c r="E32" s="71">
        <v>6.95</v>
      </c>
      <c r="F32" s="71">
        <v>2</v>
      </c>
      <c r="G32" s="71"/>
      <c r="H32" s="62">
        <f t="shared" si="0"/>
        <v>10.85</v>
      </c>
      <c r="I32" s="70">
        <v>1.7</v>
      </c>
      <c r="J32" s="71">
        <v>6.7</v>
      </c>
      <c r="K32" s="71">
        <v>2</v>
      </c>
      <c r="L32" s="71"/>
      <c r="M32" s="62">
        <f t="shared" si="1"/>
        <v>10.4</v>
      </c>
      <c r="N32" s="89">
        <f t="shared" si="2"/>
        <v>21.25</v>
      </c>
      <c r="O32" s="88">
        <f t="shared" si="3"/>
        <v>6</v>
      </c>
      <c r="P32" s="10"/>
      <c r="Q32" s="10"/>
    </row>
    <row r="33" spans="1:17">
      <c r="A33" s="3">
        <v>13</v>
      </c>
      <c r="B33" s="40" t="s">
        <v>23</v>
      </c>
      <c r="C33" s="3">
        <v>9</v>
      </c>
      <c r="D33" s="70">
        <v>1.8</v>
      </c>
      <c r="E33" s="71">
        <v>6.85</v>
      </c>
      <c r="F33" s="71">
        <v>2</v>
      </c>
      <c r="G33" s="71"/>
      <c r="H33" s="62">
        <f t="shared" si="0"/>
        <v>10.65</v>
      </c>
      <c r="I33" s="70">
        <v>2.1</v>
      </c>
      <c r="J33" s="71">
        <v>6</v>
      </c>
      <c r="K33" s="71">
        <v>2</v>
      </c>
      <c r="L33" s="71"/>
      <c r="M33" s="62">
        <f t="shared" si="1"/>
        <v>10.1</v>
      </c>
      <c r="N33" s="89">
        <f t="shared" si="2"/>
        <v>20.75</v>
      </c>
      <c r="O33" s="88">
        <f t="shared" si="3"/>
        <v>7</v>
      </c>
      <c r="P33" s="10"/>
      <c r="Q33" s="10"/>
    </row>
    <row r="34" spans="1:17">
      <c r="A34" s="3">
        <v>12</v>
      </c>
      <c r="B34" s="40" t="s">
        <v>22</v>
      </c>
      <c r="C34" s="3">
        <v>5</v>
      </c>
      <c r="D34" s="70">
        <v>1.7</v>
      </c>
      <c r="E34" s="71">
        <v>6</v>
      </c>
      <c r="F34" s="71">
        <v>2</v>
      </c>
      <c r="G34" s="71"/>
      <c r="H34" s="62">
        <f t="shared" si="0"/>
        <v>9.6999999999999993</v>
      </c>
      <c r="I34" s="70">
        <v>1.5</v>
      </c>
      <c r="J34" s="71">
        <v>7.5</v>
      </c>
      <c r="K34" s="71">
        <v>1.9</v>
      </c>
      <c r="L34" s="71"/>
      <c r="M34" s="62">
        <f t="shared" si="1"/>
        <v>10.9</v>
      </c>
      <c r="N34" s="89">
        <f t="shared" si="2"/>
        <v>20.6</v>
      </c>
      <c r="O34" s="88">
        <f t="shared" si="3"/>
        <v>8</v>
      </c>
      <c r="P34" s="10"/>
      <c r="Q34" s="10"/>
    </row>
    <row r="35" spans="1:17" ht="15.75" thickBot="1">
      <c r="A35" s="4">
        <v>16</v>
      </c>
      <c r="B35" s="86" t="s">
        <v>24</v>
      </c>
      <c r="C35" s="4">
        <v>5</v>
      </c>
      <c r="D35" s="82">
        <v>1.9</v>
      </c>
      <c r="E35" s="83">
        <v>5.85</v>
      </c>
      <c r="F35" s="83">
        <v>2</v>
      </c>
      <c r="G35" s="83"/>
      <c r="H35" s="67">
        <f t="shared" si="0"/>
        <v>9.75</v>
      </c>
      <c r="I35" s="82">
        <v>1.8</v>
      </c>
      <c r="J35" s="83">
        <v>7</v>
      </c>
      <c r="K35" s="83">
        <v>2</v>
      </c>
      <c r="L35" s="83"/>
      <c r="M35" s="67">
        <f t="shared" si="1"/>
        <v>10.8</v>
      </c>
      <c r="N35" s="91">
        <f t="shared" si="2"/>
        <v>20.55</v>
      </c>
      <c r="O35" s="94">
        <f t="shared" si="3"/>
        <v>9</v>
      </c>
      <c r="P35" s="10"/>
      <c r="Q35" s="10"/>
    </row>
    <row r="37" spans="1:17">
      <c r="A37" s="141" t="s">
        <v>42</v>
      </c>
      <c r="B37" s="14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0"/>
      <c r="Q37" s="10"/>
    </row>
    <row r="38" spans="1:17" ht="15.75" thickBot="1"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  <c r="Q38" s="10"/>
    </row>
    <row r="39" spans="1:17" ht="15.75" customHeight="1">
      <c r="A39" s="142" t="s">
        <v>0</v>
      </c>
      <c r="B39" s="139" t="s">
        <v>1</v>
      </c>
      <c r="C39" s="139" t="s">
        <v>36</v>
      </c>
      <c r="D39" s="146" t="s">
        <v>2</v>
      </c>
      <c r="E39" s="147"/>
      <c r="F39" s="147"/>
      <c r="G39" s="147"/>
      <c r="H39" s="148"/>
      <c r="I39" s="155" t="s">
        <v>3</v>
      </c>
      <c r="J39" s="156"/>
      <c r="K39" s="156"/>
      <c r="L39" s="156"/>
      <c r="M39" s="157"/>
      <c r="N39" s="139" t="s">
        <v>4</v>
      </c>
      <c r="O39" s="139" t="s">
        <v>5</v>
      </c>
      <c r="P39" s="10"/>
      <c r="Q39" s="10"/>
    </row>
    <row r="40" spans="1:17" ht="15.75" thickBot="1">
      <c r="A40" s="143"/>
      <c r="B40" s="140"/>
      <c r="C40" s="140"/>
      <c r="D40" s="26" t="s">
        <v>6</v>
      </c>
      <c r="E40" s="27" t="s">
        <v>8</v>
      </c>
      <c r="F40" s="27" t="s">
        <v>7</v>
      </c>
      <c r="G40" s="27" t="s">
        <v>9</v>
      </c>
      <c r="H40" s="28"/>
      <c r="I40" s="26" t="s">
        <v>6</v>
      </c>
      <c r="J40" s="27" t="s">
        <v>8</v>
      </c>
      <c r="K40" s="27" t="s">
        <v>7</v>
      </c>
      <c r="L40" s="27" t="s">
        <v>9</v>
      </c>
      <c r="M40" s="28"/>
      <c r="N40" s="140"/>
      <c r="O40" s="140"/>
      <c r="P40" s="10"/>
      <c r="Q40" s="10"/>
    </row>
    <row r="41" spans="1:17">
      <c r="A41" s="2">
        <v>20</v>
      </c>
      <c r="B41" s="41" t="s">
        <v>27</v>
      </c>
      <c r="C41" s="2">
        <v>3</v>
      </c>
      <c r="D41" s="60">
        <v>2.8</v>
      </c>
      <c r="E41" s="61">
        <v>5.4</v>
      </c>
      <c r="F41" s="61">
        <v>2</v>
      </c>
      <c r="G41" s="61"/>
      <c r="H41" s="62">
        <f>D41+E41+F41-G41</f>
        <v>10.199999999999999</v>
      </c>
      <c r="I41" s="60">
        <v>2.7</v>
      </c>
      <c r="J41" s="61">
        <v>6.4</v>
      </c>
      <c r="K41" s="61">
        <v>2</v>
      </c>
      <c r="L41" s="61"/>
      <c r="M41" s="62">
        <f>I41+J41+K41-L41</f>
        <v>11.100000000000001</v>
      </c>
      <c r="N41" s="89">
        <f>H41+M41</f>
        <v>21.3</v>
      </c>
      <c r="O41" s="93">
        <f>RANK(N41,$N$41:$N$44,0)</f>
        <v>1</v>
      </c>
      <c r="P41" s="10"/>
      <c r="Q41" s="10"/>
    </row>
    <row r="42" spans="1:17">
      <c r="A42" s="3">
        <v>19</v>
      </c>
      <c r="B42" s="41" t="s">
        <v>26</v>
      </c>
      <c r="C42" s="2">
        <v>7</v>
      </c>
      <c r="D42" s="60">
        <v>2</v>
      </c>
      <c r="E42" s="61">
        <v>6.45</v>
      </c>
      <c r="F42" s="61">
        <v>2</v>
      </c>
      <c r="G42" s="61"/>
      <c r="H42" s="62">
        <f>D42+E42+F42-G42</f>
        <v>10.45</v>
      </c>
      <c r="I42" s="60">
        <v>2.2999999999999998</v>
      </c>
      <c r="J42" s="61">
        <v>6.45</v>
      </c>
      <c r="K42" s="61">
        <v>2</v>
      </c>
      <c r="L42" s="61"/>
      <c r="M42" s="62">
        <f>I42+J42+K42-L42</f>
        <v>10.75</v>
      </c>
      <c r="N42" s="89">
        <f>H42+M42</f>
        <v>21.2</v>
      </c>
      <c r="O42" s="90">
        <f>RANK(N42,$N$41:$N$44,0)</f>
        <v>2</v>
      </c>
      <c r="P42" s="10"/>
      <c r="Q42" s="10"/>
    </row>
    <row r="43" spans="1:17">
      <c r="A43" s="2">
        <v>21</v>
      </c>
      <c r="B43" s="42" t="s">
        <v>28</v>
      </c>
      <c r="C43" s="47">
        <v>15</v>
      </c>
      <c r="D43" s="77">
        <v>1.7</v>
      </c>
      <c r="E43" s="78">
        <v>5.6</v>
      </c>
      <c r="F43" s="78">
        <v>1.9</v>
      </c>
      <c r="G43" s="78"/>
      <c r="H43" s="62">
        <f>D43+E43+F43-G43</f>
        <v>9.1999999999999993</v>
      </c>
      <c r="I43" s="77">
        <v>1.7</v>
      </c>
      <c r="J43" s="78">
        <v>6.8</v>
      </c>
      <c r="K43" s="78">
        <v>2</v>
      </c>
      <c r="L43" s="78"/>
      <c r="M43" s="62">
        <f>I43+J43+K43-L43</f>
        <v>10.5</v>
      </c>
      <c r="N43" s="89">
        <f>H43+M43</f>
        <v>19.7</v>
      </c>
      <c r="O43" s="90">
        <f>RANK(N43,$N$41:$N$44,0)</f>
        <v>3</v>
      </c>
      <c r="P43" s="10"/>
      <c r="Q43" s="10"/>
    </row>
    <row r="44" spans="1:17" ht="15.75" thickBot="1">
      <c r="A44" s="5">
        <v>18</v>
      </c>
      <c r="B44" s="43" t="s">
        <v>17</v>
      </c>
      <c r="C44" s="5">
        <v>1</v>
      </c>
      <c r="D44" s="65">
        <v>1.6</v>
      </c>
      <c r="E44" s="66">
        <v>5.6</v>
      </c>
      <c r="F44" s="66">
        <v>2</v>
      </c>
      <c r="G44" s="66"/>
      <c r="H44" s="67">
        <f>D44+E44+F44-G44</f>
        <v>9.1999999999999993</v>
      </c>
      <c r="I44" s="65">
        <v>1.6</v>
      </c>
      <c r="J44" s="66">
        <v>6.05</v>
      </c>
      <c r="K44" s="66">
        <v>2</v>
      </c>
      <c r="L44" s="66"/>
      <c r="M44" s="67">
        <f>I44+J44+K44-L44</f>
        <v>9.65</v>
      </c>
      <c r="N44" s="91">
        <f>H44+M44</f>
        <v>18.850000000000001</v>
      </c>
      <c r="O44" s="92">
        <f>RANK(N44,$N$41:$N$44,0)</f>
        <v>4</v>
      </c>
      <c r="P44" s="10"/>
      <c r="Q44" s="10"/>
    </row>
    <row r="45" spans="1:17">
      <c r="A45" s="9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  <c r="Q45" s="10"/>
    </row>
    <row r="46" spans="1:17">
      <c r="A46" s="9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  <c r="Q46" s="10"/>
    </row>
    <row r="47" spans="1:17">
      <c r="A47" s="128" t="s">
        <v>43</v>
      </c>
      <c r="B47" s="128"/>
      <c r="C47" s="44"/>
    </row>
    <row r="48" spans="1:17" ht="15.75" thickBot="1"/>
    <row r="49" spans="1:15">
      <c r="A49" s="111" t="s">
        <v>0</v>
      </c>
      <c r="B49" s="109" t="s">
        <v>1</v>
      </c>
      <c r="C49" s="109" t="s">
        <v>36</v>
      </c>
      <c r="D49" s="114" t="s">
        <v>2</v>
      </c>
      <c r="E49" s="115"/>
      <c r="F49" s="115"/>
      <c r="G49" s="115"/>
      <c r="H49" s="116"/>
      <c r="I49" s="120" t="s">
        <v>3</v>
      </c>
      <c r="J49" s="121"/>
      <c r="K49" s="121"/>
      <c r="L49" s="121"/>
      <c r="M49" s="122"/>
      <c r="N49" s="109" t="s">
        <v>4</v>
      </c>
      <c r="O49" s="109" t="s">
        <v>5</v>
      </c>
    </row>
    <row r="50" spans="1:15" ht="15.75" thickBot="1">
      <c r="A50" s="138"/>
      <c r="B50" s="110"/>
      <c r="C50" s="110"/>
      <c r="D50" s="14" t="s">
        <v>6</v>
      </c>
      <c r="E50" s="15" t="s">
        <v>8</v>
      </c>
      <c r="F50" s="15" t="s">
        <v>7</v>
      </c>
      <c r="G50" s="15" t="s">
        <v>9</v>
      </c>
      <c r="H50" s="16"/>
      <c r="I50" s="14" t="s">
        <v>6</v>
      </c>
      <c r="J50" s="15" t="s">
        <v>8</v>
      </c>
      <c r="K50" s="15" t="s">
        <v>7</v>
      </c>
      <c r="L50" s="15" t="s">
        <v>9</v>
      </c>
      <c r="M50" s="16"/>
      <c r="N50" s="110"/>
      <c r="O50" s="110"/>
    </row>
    <row r="51" spans="1:15">
      <c r="A51" s="1">
        <v>24</v>
      </c>
      <c r="B51" s="6" t="s">
        <v>15</v>
      </c>
      <c r="C51" s="33">
        <v>7</v>
      </c>
      <c r="D51" s="55">
        <v>4.0999999999999996</v>
      </c>
      <c r="E51" s="56">
        <v>7.15</v>
      </c>
      <c r="F51" s="56">
        <v>2</v>
      </c>
      <c r="G51" s="79"/>
      <c r="H51" s="57">
        <f>D51+E51+F51-G51</f>
        <v>13.25</v>
      </c>
      <c r="I51" s="58">
        <v>2.4</v>
      </c>
      <c r="J51" s="56">
        <v>8.1</v>
      </c>
      <c r="K51" s="56">
        <v>2</v>
      </c>
      <c r="L51" s="56"/>
      <c r="M51" s="57">
        <f>I51+J51+K51-L51</f>
        <v>12.5</v>
      </c>
      <c r="N51" s="99">
        <f>H51+M51</f>
        <v>25.75</v>
      </c>
      <c r="O51" s="93">
        <f>RANK(N51,$N$51:$N$54,0)</f>
        <v>1</v>
      </c>
    </row>
    <row r="52" spans="1:15">
      <c r="A52" s="3">
        <v>25</v>
      </c>
      <c r="B52" s="32" t="s">
        <v>29</v>
      </c>
      <c r="C52" s="48">
        <v>7</v>
      </c>
      <c r="D52" s="70">
        <v>2.6</v>
      </c>
      <c r="E52" s="71">
        <v>6.45</v>
      </c>
      <c r="F52" s="71">
        <v>2</v>
      </c>
      <c r="G52" s="80"/>
      <c r="H52" s="62">
        <f>D52+E52+F52-G52</f>
        <v>11.05</v>
      </c>
      <c r="I52" s="73">
        <v>2</v>
      </c>
      <c r="J52" s="71">
        <v>6.25</v>
      </c>
      <c r="K52" s="71">
        <v>2</v>
      </c>
      <c r="L52" s="71"/>
      <c r="M52" s="62">
        <f>I52+J52+K52-L52</f>
        <v>10.25</v>
      </c>
      <c r="N52" s="100">
        <f>H52+M52</f>
        <v>21.3</v>
      </c>
      <c r="O52" s="90">
        <f>RANK(N52,$N$51:$N$54,0)</f>
        <v>2</v>
      </c>
    </row>
    <row r="53" spans="1:15">
      <c r="A53" s="3">
        <v>28</v>
      </c>
      <c r="B53" s="32" t="s">
        <v>16</v>
      </c>
      <c r="C53" s="48">
        <v>15</v>
      </c>
      <c r="D53" s="70">
        <v>1.5</v>
      </c>
      <c r="E53" s="71">
        <v>5.55</v>
      </c>
      <c r="F53" s="71">
        <v>1.9</v>
      </c>
      <c r="G53" s="80"/>
      <c r="H53" s="62">
        <f>D53+E53+F53-G53</f>
        <v>8.9499999999999993</v>
      </c>
      <c r="I53" s="73">
        <v>2.1</v>
      </c>
      <c r="J53" s="71">
        <v>6.8</v>
      </c>
      <c r="K53" s="71">
        <v>2</v>
      </c>
      <c r="L53" s="71"/>
      <c r="M53" s="62">
        <f>I53+J53+K53-L53</f>
        <v>10.9</v>
      </c>
      <c r="N53" s="100">
        <f>H53+M53</f>
        <v>19.850000000000001</v>
      </c>
      <c r="O53" s="90">
        <f>RANK(N53,$N$51:$N$54,0)</f>
        <v>3</v>
      </c>
    </row>
    <row r="54" spans="1:15" ht="15.75" thickBot="1">
      <c r="A54" s="5">
        <v>26</v>
      </c>
      <c r="B54" s="8" t="s">
        <v>30</v>
      </c>
      <c r="C54" s="46">
        <v>3</v>
      </c>
      <c r="D54" s="65">
        <v>2.6</v>
      </c>
      <c r="E54" s="66">
        <v>5.7</v>
      </c>
      <c r="F54" s="66">
        <v>2</v>
      </c>
      <c r="G54" s="98"/>
      <c r="H54" s="67">
        <f>D54+E54+F54-G54</f>
        <v>10.3</v>
      </c>
      <c r="I54" s="68">
        <v>2</v>
      </c>
      <c r="J54" s="66">
        <v>5.5</v>
      </c>
      <c r="K54" s="66">
        <v>1.9</v>
      </c>
      <c r="L54" s="66"/>
      <c r="M54" s="67">
        <f>I54+J54+K54-L54</f>
        <v>9.4</v>
      </c>
      <c r="N54" s="101">
        <f>H54+M54</f>
        <v>19.700000000000003</v>
      </c>
      <c r="O54" s="92">
        <f>RANK(N54,$N$51:$N$54,0)</f>
        <v>4</v>
      </c>
    </row>
    <row r="56" spans="1:15">
      <c r="A56" s="128" t="s">
        <v>44</v>
      </c>
      <c r="B56" s="128"/>
      <c r="C56" s="44"/>
    </row>
    <row r="57" spans="1:15" ht="15.75" thickBot="1"/>
    <row r="58" spans="1:15">
      <c r="A58" s="111" t="s">
        <v>0</v>
      </c>
      <c r="B58" s="109" t="s">
        <v>1</v>
      </c>
      <c r="C58" s="109" t="s">
        <v>36</v>
      </c>
      <c r="D58" s="114" t="s">
        <v>2</v>
      </c>
      <c r="E58" s="115"/>
      <c r="F58" s="115"/>
      <c r="G58" s="115"/>
      <c r="H58" s="116"/>
      <c r="I58" s="120" t="s">
        <v>3</v>
      </c>
      <c r="J58" s="121"/>
      <c r="K58" s="121"/>
      <c r="L58" s="121"/>
      <c r="M58" s="122"/>
      <c r="N58" s="109" t="s">
        <v>4</v>
      </c>
      <c r="O58" s="109" t="s">
        <v>5</v>
      </c>
    </row>
    <row r="59" spans="1:15" ht="15.75" thickBot="1">
      <c r="A59" s="112"/>
      <c r="B59" s="113"/>
      <c r="C59" s="113"/>
      <c r="D59" s="14" t="s">
        <v>6</v>
      </c>
      <c r="E59" s="15" t="s">
        <v>8</v>
      </c>
      <c r="F59" s="15" t="s">
        <v>7</v>
      </c>
      <c r="G59" s="15" t="s">
        <v>9</v>
      </c>
      <c r="H59" s="16"/>
      <c r="I59" s="14" t="s">
        <v>6</v>
      </c>
      <c r="J59" s="15" t="s">
        <v>8</v>
      </c>
      <c r="K59" s="15" t="s">
        <v>7</v>
      </c>
      <c r="L59" s="15" t="s">
        <v>9</v>
      </c>
      <c r="M59" s="16"/>
      <c r="N59" s="110"/>
      <c r="O59" s="110"/>
    </row>
    <row r="60" spans="1:15">
      <c r="A60" s="1">
        <v>31</v>
      </c>
      <c r="B60" s="6" t="s">
        <v>33</v>
      </c>
      <c r="C60" s="33">
        <v>20</v>
      </c>
      <c r="D60" s="55">
        <v>3.2</v>
      </c>
      <c r="E60" s="56">
        <v>6.15</v>
      </c>
      <c r="F60" s="56">
        <v>2</v>
      </c>
      <c r="G60" s="79"/>
      <c r="H60" s="57">
        <f>D60+E60+F60-G60</f>
        <v>11.350000000000001</v>
      </c>
      <c r="I60" s="58">
        <v>2.4</v>
      </c>
      <c r="J60" s="56">
        <v>8</v>
      </c>
      <c r="K60" s="56">
        <v>2</v>
      </c>
      <c r="L60" s="56"/>
      <c r="M60" s="57">
        <f>I60+J60+K60-L60</f>
        <v>12.4</v>
      </c>
      <c r="N60" s="99">
        <f>H60+M60</f>
        <v>23.75</v>
      </c>
      <c r="O60" s="93">
        <f>RANK(N60,$N$60:$N$64,0)</f>
        <v>1</v>
      </c>
    </row>
    <row r="61" spans="1:15">
      <c r="A61" s="3">
        <v>30</v>
      </c>
      <c r="B61" s="7" t="s">
        <v>32</v>
      </c>
      <c r="C61" s="38">
        <v>23</v>
      </c>
      <c r="D61" s="60">
        <v>2.2999999999999998</v>
      </c>
      <c r="E61" s="61">
        <v>6.1</v>
      </c>
      <c r="F61" s="61">
        <v>2</v>
      </c>
      <c r="G61" s="81"/>
      <c r="H61" s="62">
        <f>D61+E61+F61-G61</f>
        <v>10.399999999999999</v>
      </c>
      <c r="I61" s="63">
        <v>2.4</v>
      </c>
      <c r="J61" s="61">
        <v>7.55</v>
      </c>
      <c r="K61" s="61">
        <v>2</v>
      </c>
      <c r="L61" s="61"/>
      <c r="M61" s="62">
        <f>I61+J61+K61-L61</f>
        <v>11.95</v>
      </c>
      <c r="N61" s="100">
        <f>H61+M61</f>
        <v>22.349999999999998</v>
      </c>
      <c r="O61" s="90">
        <f>RANK(N61,$N$60:$N$64,0)</f>
        <v>2</v>
      </c>
    </row>
    <row r="62" spans="1:15">
      <c r="A62" s="3">
        <v>32</v>
      </c>
      <c r="B62" s="7" t="s">
        <v>34</v>
      </c>
      <c r="C62" s="38">
        <v>5</v>
      </c>
      <c r="D62" s="60">
        <v>2.7</v>
      </c>
      <c r="E62" s="61">
        <v>6.1</v>
      </c>
      <c r="F62" s="61">
        <v>1.6</v>
      </c>
      <c r="G62" s="81"/>
      <c r="H62" s="62">
        <f>D62+E62+F62-G62</f>
        <v>10.4</v>
      </c>
      <c r="I62" s="63">
        <v>2.4</v>
      </c>
      <c r="J62" s="61">
        <v>7.5</v>
      </c>
      <c r="K62" s="61">
        <v>2</v>
      </c>
      <c r="L62" s="61"/>
      <c r="M62" s="62">
        <f>I62+J62+K62-L62</f>
        <v>11.9</v>
      </c>
      <c r="N62" s="100">
        <f>H62+M62</f>
        <v>22.3</v>
      </c>
      <c r="O62" s="90">
        <f>RANK(N62,$N$60:$N$64,0)</f>
        <v>3</v>
      </c>
    </row>
    <row r="63" spans="1:15">
      <c r="A63" s="2">
        <v>29</v>
      </c>
      <c r="B63" s="7" t="s">
        <v>31</v>
      </c>
      <c r="C63" s="38">
        <v>5</v>
      </c>
      <c r="D63" s="60">
        <v>1.2</v>
      </c>
      <c r="E63" s="61">
        <v>7</v>
      </c>
      <c r="F63" s="61">
        <v>2</v>
      </c>
      <c r="G63" s="61"/>
      <c r="H63" s="72">
        <f>D63+E63+F63-G63</f>
        <v>10.199999999999999</v>
      </c>
      <c r="I63" s="63">
        <v>2.2999999999999998</v>
      </c>
      <c r="J63" s="61">
        <v>6.85</v>
      </c>
      <c r="K63" s="61">
        <v>1.8</v>
      </c>
      <c r="L63" s="61"/>
      <c r="M63" s="62">
        <f>I63+J63+K63-L63</f>
        <v>10.95</v>
      </c>
      <c r="N63" s="100">
        <f>H63+M63</f>
        <v>21.15</v>
      </c>
      <c r="O63" s="90">
        <f>RANK(N63,$N$60:$N$64,0)</f>
        <v>4</v>
      </c>
    </row>
    <row r="64" spans="1:15" ht="15.75" thickBot="1">
      <c r="A64" s="4">
        <v>23</v>
      </c>
      <c r="B64" s="8" t="s">
        <v>13</v>
      </c>
      <c r="C64" s="46">
        <v>7</v>
      </c>
      <c r="D64" s="65">
        <v>1.6</v>
      </c>
      <c r="E64" s="66">
        <v>6.8</v>
      </c>
      <c r="F64" s="66">
        <v>2</v>
      </c>
      <c r="G64" s="66"/>
      <c r="H64" s="67">
        <f>D64+E64+F64-G64</f>
        <v>10.4</v>
      </c>
      <c r="I64" s="68">
        <v>1.7</v>
      </c>
      <c r="J64" s="66">
        <v>6.7</v>
      </c>
      <c r="K64" s="66">
        <v>2</v>
      </c>
      <c r="L64" s="66"/>
      <c r="M64" s="67">
        <f>I64+J64+K64-L64</f>
        <v>10.4</v>
      </c>
      <c r="N64" s="101">
        <f>H64+M64</f>
        <v>20.8</v>
      </c>
      <c r="O64" s="92">
        <f>RANK(N64,$N$60:$N$64,0)</f>
        <v>5</v>
      </c>
    </row>
    <row r="67" spans="1:24">
      <c r="A67" s="128" t="s">
        <v>10</v>
      </c>
      <c r="B67" s="128"/>
      <c r="C67" s="44"/>
    </row>
    <row r="68" spans="1:24" ht="15.75" thickBot="1"/>
    <row r="69" spans="1:24">
      <c r="A69" s="129" t="s">
        <v>0</v>
      </c>
      <c r="B69" s="126" t="s">
        <v>1</v>
      </c>
      <c r="C69" s="126" t="s">
        <v>36</v>
      </c>
      <c r="D69" s="132" t="s">
        <v>2</v>
      </c>
      <c r="E69" s="133"/>
      <c r="F69" s="133"/>
      <c r="G69" s="133"/>
      <c r="H69" s="134"/>
      <c r="I69" s="135" t="s">
        <v>3</v>
      </c>
      <c r="J69" s="136"/>
      <c r="K69" s="136"/>
      <c r="L69" s="136"/>
      <c r="M69" s="137"/>
      <c r="N69" s="126" t="s">
        <v>4</v>
      </c>
      <c r="O69" s="126" t="s">
        <v>5</v>
      </c>
    </row>
    <row r="70" spans="1:24" ht="15.75" thickBot="1">
      <c r="A70" s="130"/>
      <c r="B70" s="131"/>
      <c r="C70" s="131"/>
      <c r="D70" s="17" t="s">
        <v>6</v>
      </c>
      <c r="E70" s="18" t="s">
        <v>8</v>
      </c>
      <c r="F70" s="18" t="s">
        <v>7</v>
      </c>
      <c r="G70" s="18" t="s">
        <v>9</v>
      </c>
      <c r="H70" s="19"/>
      <c r="I70" s="17" t="s">
        <v>6</v>
      </c>
      <c r="J70" s="18" t="s">
        <v>8</v>
      </c>
      <c r="K70" s="18" t="s">
        <v>7</v>
      </c>
      <c r="L70" s="18" t="s">
        <v>9</v>
      </c>
      <c r="M70" s="19"/>
      <c r="N70" s="127"/>
      <c r="O70" s="127"/>
    </row>
    <row r="71" spans="1:24">
      <c r="A71" s="33">
        <v>33</v>
      </c>
      <c r="B71" s="35" t="s">
        <v>14</v>
      </c>
      <c r="C71" s="33">
        <v>20</v>
      </c>
      <c r="D71" s="55">
        <v>3.7</v>
      </c>
      <c r="E71" s="56">
        <v>7.05</v>
      </c>
      <c r="F71" s="56">
        <v>2</v>
      </c>
      <c r="G71" s="56"/>
      <c r="H71" s="57">
        <f>D71+E71+F71-G71</f>
        <v>12.75</v>
      </c>
      <c r="I71" s="55">
        <v>2.4</v>
      </c>
      <c r="J71" s="56">
        <v>8.3000000000000007</v>
      </c>
      <c r="K71" s="56">
        <v>2</v>
      </c>
      <c r="L71" s="56"/>
      <c r="M71" s="57">
        <f>I71+J71+K71-L71</f>
        <v>12.700000000000001</v>
      </c>
      <c r="N71" s="103">
        <f>H71+M71</f>
        <v>25.450000000000003</v>
      </c>
      <c r="O71" s="93">
        <f>RANK(N71,$N$71:$N$74,0)</f>
        <v>1</v>
      </c>
    </row>
    <row r="72" spans="1:24">
      <c r="A72" s="38">
        <v>36</v>
      </c>
      <c r="B72" s="36" t="s">
        <v>35</v>
      </c>
      <c r="C72" s="38">
        <v>5</v>
      </c>
      <c r="D72" s="60">
        <v>3.5</v>
      </c>
      <c r="E72" s="61">
        <v>6.4</v>
      </c>
      <c r="F72" s="61">
        <v>2</v>
      </c>
      <c r="G72" s="61"/>
      <c r="H72" s="62">
        <f>D72+E72+F72-G72</f>
        <v>11.9</v>
      </c>
      <c r="I72" s="60">
        <v>2.4</v>
      </c>
      <c r="J72" s="61">
        <v>8.4499999999999993</v>
      </c>
      <c r="K72" s="61">
        <v>2</v>
      </c>
      <c r="L72" s="61"/>
      <c r="M72" s="62">
        <f>I72+J72+K72-L72</f>
        <v>12.85</v>
      </c>
      <c r="N72" s="104">
        <f>H72+M72</f>
        <v>24.75</v>
      </c>
      <c r="O72" s="90">
        <f>RANK(N72,$N$71:$N$74,0)</f>
        <v>2</v>
      </c>
    </row>
    <row r="73" spans="1:24">
      <c r="A73" s="38">
        <v>34</v>
      </c>
      <c r="B73" s="36" t="s">
        <v>33</v>
      </c>
      <c r="C73" s="38">
        <v>20</v>
      </c>
      <c r="D73" s="60">
        <v>3.7</v>
      </c>
      <c r="E73" s="61">
        <v>6.35</v>
      </c>
      <c r="F73" s="61">
        <v>2</v>
      </c>
      <c r="G73" s="61"/>
      <c r="H73" s="62">
        <f>D73+E73+F73-G73</f>
        <v>12.05</v>
      </c>
      <c r="I73" s="60">
        <v>2.4</v>
      </c>
      <c r="J73" s="61">
        <v>8.0500000000000007</v>
      </c>
      <c r="K73" s="61">
        <v>2</v>
      </c>
      <c r="L73" s="61"/>
      <c r="M73" s="62">
        <f>I73+J73+K73-L73</f>
        <v>12.450000000000001</v>
      </c>
      <c r="N73" s="104">
        <f>H73+M73</f>
        <v>24.5</v>
      </c>
      <c r="O73" s="90">
        <f>RANK(N73,$N$71:$N$74,0)</f>
        <v>3</v>
      </c>
    </row>
    <row r="74" spans="1:24" ht="15.75" thickBot="1">
      <c r="A74" s="34">
        <v>35</v>
      </c>
      <c r="B74" s="37" t="s">
        <v>21</v>
      </c>
      <c r="C74" s="34">
        <v>23</v>
      </c>
      <c r="D74" s="82">
        <v>2.6</v>
      </c>
      <c r="E74" s="83">
        <v>4.75</v>
      </c>
      <c r="F74" s="83">
        <v>1.7</v>
      </c>
      <c r="G74" s="83"/>
      <c r="H74" s="67">
        <f>D74+E74+F74-G74</f>
        <v>9.0499999999999989</v>
      </c>
      <c r="I74" s="82">
        <v>2.4</v>
      </c>
      <c r="J74" s="83">
        <v>7.05</v>
      </c>
      <c r="K74" s="83">
        <v>2</v>
      </c>
      <c r="L74" s="83"/>
      <c r="M74" s="67">
        <f>I74+J74+K74-L74</f>
        <v>11.45</v>
      </c>
      <c r="N74" s="105">
        <f>H74+M74</f>
        <v>20.5</v>
      </c>
      <c r="O74" s="92">
        <f>RANK(N74,$N$71:$N$74,0)</f>
        <v>4</v>
      </c>
    </row>
    <row r="78" spans="1:24"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4:24"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4:24"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4:24"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4:24"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4:24"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4:24"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4:24"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4:24"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4:24"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4:24"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</sheetData>
  <mergeCells count="58">
    <mergeCell ref="N25:N26"/>
    <mergeCell ref="O49:O50"/>
    <mergeCell ref="I39:M39"/>
    <mergeCell ref="N39:N40"/>
    <mergeCell ref="D49:H49"/>
    <mergeCell ref="O39:O40"/>
    <mergeCell ref="D15:H15"/>
    <mergeCell ref="C15:C16"/>
    <mergeCell ref="I25:M25"/>
    <mergeCell ref="O15:O16"/>
    <mergeCell ref="O25:O26"/>
    <mergeCell ref="C25:C26"/>
    <mergeCell ref="A2:O2"/>
    <mergeCell ref="A3:O3"/>
    <mergeCell ref="D7:H7"/>
    <mergeCell ref="I7:M7"/>
    <mergeCell ref="A7:A8"/>
    <mergeCell ref="B7:B8"/>
    <mergeCell ref="O7:O8"/>
    <mergeCell ref="C7:C8"/>
    <mergeCell ref="B25:B26"/>
    <mergeCell ref="A15:A16"/>
    <mergeCell ref="B15:B16"/>
    <mergeCell ref="A25:A26"/>
    <mergeCell ref="C49:C50"/>
    <mergeCell ref="D25:H25"/>
    <mergeCell ref="C39:C40"/>
    <mergeCell ref="D39:H39"/>
    <mergeCell ref="A56:B56"/>
    <mergeCell ref="A5:B5"/>
    <mergeCell ref="A47:B47"/>
    <mergeCell ref="A13:B13"/>
    <mergeCell ref="A49:A50"/>
    <mergeCell ref="B49:B50"/>
    <mergeCell ref="B39:B40"/>
    <mergeCell ref="A23:B23"/>
    <mergeCell ref="A37:B37"/>
    <mergeCell ref="A39:A40"/>
    <mergeCell ref="I15:M15"/>
    <mergeCell ref="N49:N50"/>
    <mergeCell ref="O69:O70"/>
    <mergeCell ref="A67:B67"/>
    <mergeCell ref="A69:A70"/>
    <mergeCell ref="B69:B70"/>
    <mergeCell ref="D69:H69"/>
    <mergeCell ref="I69:M69"/>
    <mergeCell ref="C69:C70"/>
    <mergeCell ref="N69:N70"/>
    <mergeCell ref="O58:O59"/>
    <mergeCell ref="A58:A59"/>
    <mergeCell ref="B58:B59"/>
    <mergeCell ref="C58:C59"/>
    <mergeCell ref="D58:H58"/>
    <mergeCell ref="N7:N8"/>
    <mergeCell ref="N15:N16"/>
    <mergeCell ref="I49:M49"/>
    <mergeCell ref="I58:M58"/>
    <mergeCell ref="N58:N59"/>
  </mergeCells>
  <phoneticPr fontId="5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Q16" sqref="Q16"/>
    </sheetView>
  </sheetViews>
  <sheetFormatPr defaultRowHeight="15"/>
  <cols>
    <col min="1" max="1" width="9" customWidth="1"/>
    <col min="2" max="2" width="18.85546875" bestFit="1" customWidth="1"/>
    <col min="3" max="3" width="5.28515625" bestFit="1" customWidth="1"/>
    <col min="4" max="7" width="4.5703125" bestFit="1" customWidth="1"/>
    <col min="8" max="8" width="9.28515625" customWidth="1"/>
    <col min="9" max="12" width="4.5703125" bestFit="1" customWidth="1"/>
    <col min="13" max="15" width="9.28515625" customWidth="1"/>
  </cols>
  <sheetData>
    <row r="2" spans="1:15" ht="28.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.75">
      <c r="A3" s="150">
        <v>42750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5" spans="1:15">
      <c r="A5" s="128" t="s">
        <v>38</v>
      </c>
      <c r="B5" s="128"/>
      <c r="C5" s="39"/>
    </row>
    <row r="6" spans="1:15" ht="15.75" thickBot="1"/>
    <row r="7" spans="1:15">
      <c r="A7" s="144" t="s">
        <v>0</v>
      </c>
      <c r="B7" s="117" t="s">
        <v>1</v>
      </c>
      <c r="C7" s="117" t="s">
        <v>36</v>
      </c>
      <c r="D7" s="152" t="s">
        <v>2</v>
      </c>
      <c r="E7" s="153"/>
      <c r="F7" s="153"/>
      <c r="G7" s="153"/>
      <c r="H7" s="154"/>
      <c r="I7" s="123" t="s">
        <v>3</v>
      </c>
      <c r="J7" s="124"/>
      <c r="K7" s="124"/>
      <c r="L7" s="124"/>
      <c r="M7" s="125"/>
      <c r="N7" s="117" t="s">
        <v>4</v>
      </c>
      <c r="O7" s="117" t="s">
        <v>5</v>
      </c>
    </row>
    <row r="8" spans="1:15" ht="15.75" thickBot="1">
      <c r="A8" s="145"/>
      <c r="B8" s="119"/>
      <c r="C8" s="119"/>
      <c r="D8" s="29" t="s">
        <v>6</v>
      </c>
      <c r="E8" s="30" t="s">
        <v>8</v>
      </c>
      <c r="F8" s="30" t="s">
        <v>7</v>
      </c>
      <c r="G8" s="30" t="s">
        <v>9</v>
      </c>
      <c r="H8" s="31"/>
      <c r="I8" s="29" t="s">
        <v>6</v>
      </c>
      <c r="J8" s="30" t="s">
        <v>8</v>
      </c>
      <c r="K8" s="30" t="s">
        <v>7</v>
      </c>
      <c r="L8" s="30" t="s">
        <v>9</v>
      </c>
      <c r="M8" s="31"/>
      <c r="N8" s="119"/>
      <c r="O8" s="119"/>
    </row>
    <row r="9" spans="1:15">
      <c r="A9" s="1">
        <v>1</v>
      </c>
      <c r="B9" s="6" t="s">
        <v>12</v>
      </c>
      <c r="C9" s="33">
        <v>3</v>
      </c>
      <c r="D9" s="55">
        <v>2</v>
      </c>
      <c r="E9" s="56">
        <v>7.15</v>
      </c>
      <c r="F9" s="56">
        <v>2</v>
      </c>
      <c r="G9" s="56"/>
      <c r="H9" s="57">
        <f>D9+E9+F9-G9</f>
        <v>11.15</v>
      </c>
      <c r="I9" s="58">
        <v>1.8</v>
      </c>
      <c r="J9" s="56">
        <v>7.6</v>
      </c>
      <c r="K9" s="56">
        <v>2</v>
      </c>
      <c r="L9" s="56"/>
      <c r="M9" s="57">
        <f>I9+J9+K9-L9</f>
        <v>11.4</v>
      </c>
      <c r="N9" s="59">
        <f>H9+M9</f>
        <v>22.55</v>
      </c>
      <c r="O9" s="49">
        <f>RANK(N9,$N$9:$N$11,0)</f>
        <v>1</v>
      </c>
    </row>
    <row r="10" spans="1:15">
      <c r="A10" s="3">
        <v>4</v>
      </c>
      <c r="B10" s="7" t="s">
        <v>15</v>
      </c>
      <c r="C10" s="38">
        <v>7</v>
      </c>
      <c r="D10" s="60">
        <v>2</v>
      </c>
      <c r="E10" s="61">
        <v>6.95</v>
      </c>
      <c r="F10" s="61">
        <v>2</v>
      </c>
      <c r="G10" s="61"/>
      <c r="H10" s="62">
        <f>D10+E10+F10-G10</f>
        <v>10.95</v>
      </c>
      <c r="I10" s="63">
        <v>1.5</v>
      </c>
      <c r="J10" s="61">
        <v>7.3</v>
      </c>
      <c r="K10" s="61">
        <v>1.9</v>
      </c>
      <c r="L10" s="61"/>
      <c r="M10" s="62">
        <f>I10+J10+K10-L10</f>
        <v>10.700000000000001</v>
      </c>
      <c r="N10" s="64">
        <f>H10+M10</f>
        <v>21.65</v>
      </c>
      <c r="O10" s="51">
        <f>RANK(N10,$N$9:$N$11,0)</f>
        <v>2</v>
      </c>
    </row>
    <row r="11" spans="1:15" ht="15.75" thickBot="1">
      <c r="A11" s="4">
        <v>5</v>
      </c>
      <c r="B11" s="8" t="s">
        <v>16</v>
      </c>
      <c r="C11" s="46">
        <v>15</v>
      </c>
      <c r="D11" s="65">
        <v>1.3</v>
      </c>
      <c r="E11" s="66">
        <v>5.15</v>
      </c>
      <c r="F11" s="66">
        <v>2</v>
      </c>
      <c r="G11" s="66"/>
      <c r="H11" s="67">
        <f>D11+E11+F11-G11</f>
        <v>8.4499999999999993</v>
      </c>
      <c r="I11" s="68">
        <v>1.5</v>
      </c>
      <c r="J11" s="66">
        <v>6.85</v>
      </c>
      <c r="K11" s="66">
        <v>2</v>
      </c>
      <c r="L11" s="66"/>
      <c r="M11" s="67">
        <f>I11+J11+K11-L11</f>
        <v>10.35</v>
      </c>
      <c r="N11" s="69">
        <f>H11+M11</f>
        <v>18.799999999999997</v>
      </c>
      <c r="O11" s="53">
        <f>RANK(N11,$N$9:$N$11,0)</f>
        <v>3</v>
      </c>
    </row>
    <row r="14" spans="1:15" ht="15.75" thickBot="1">
      <c r="A14" s="128" t="s">
        <v>39</v>
      </c>
      <c r="B14" s="128"/>
    </row>
    <row r="15" spans="1:15">
      <c r="A15" s="144" t="s">
        <v>0</v>
      </c>
      <c r="B15" s="117" t="s">
        <v>1</v>
      </c>
      <c r="C15" s="117" t="s">
        <v>36</v>
      </c>
      <c r="D15" s="152" t="s">
        <v>2</v>
      </c>
      <c r="E15" s="153"/>
      <c r="F15" s="153"/>
      <c r="G15" s="153"/>
      <c r="H15" s="154"/>
      <c r="I15" s="123" t="s">
        <v>3</v>
      </c>
      <c r="J15" s="124"/>
      <c r="K15" s="124"/>
      <c r="L15" s="124"/>
      <c r="M15" s="125"/>
      <c r="N15" s="117" t="s">
        <v>4</v>
      </c>
      <c r="O15" s="117" t="s">
        <v>5</v>
      </c>
    </row>
    <row r="16" spans="1:15" ht="15.75" thickBot="1">
      <c r="A16" s="145"/>
      <c r="B16" s="119"/>
      <c r="C16" s="119"/>
      <c r="D16" s="29" t="s">
        <v>6</v>
      </c>
      <c r="E16" s="30" t="s">
        <v>8</v>
      </c>
      <c r="F16" s="30" t="s">
        <v>7</v>
      </c>
      <c r="G16" s="30" t="s">
        <v>9</v>
      </c>
      <c r="H16" s="31"/>
      <c r="I16" s="29" t="s">
        <v>6</v>
      </c>
      <c r="J16" s="30" t="s">
        <v>8</v>
      </c>
      <c r="K16" s="30" t="s">
        <v>7</v>
      </c>
      <c r="L16" s="30" t="s">
        <v>9</v>
      </c>
      <c r="M16" s="31"/>
      <c r="N16" s="119"/>
      <c r="O16" s="119"/>
    </row>
    <row r="17" spans="1:15">
      <c r="A17" s="3">
        <v>3</v>
      </c>
      <c r="B17" s="32" t="s">
        <v>37</v>
      </c>
      <c r="C17" s="48">
        <v>20</v>
      </c>
      <c r="D17" s="70">
        <v>2.1</v>
      </c>
      <c r="E17" s="71">
        <v>8.0500000000000007</v>
      </c>
      <c r="F17" s="71">
        <v>2</v>
      </c>
      <c r="G17" s="71"/>
      <c r="H17" s="72">
        <f>D17+E17+F17-G17</f>
        <v>12.15</v>
      </c>
      <c r="I17" s="73">
        <v>2</v>
      </c>
      <c r="J17" s="71">
        <v>8.15</v>
      </c>
      <c r="K17" s="71">
        <v>2</v>
      </c>
      <c r="L17" s="71"/>
      <c r="M17" s="72">
        <f>I17+J17+K17-L17</f>
        <v>12.15</v>
      </c>
      <c r="N17" s="74">
        <f>H17+M17</f>
        <v>24.3</v>
      </c>
      <c r="O17" s="75">
        <f>RANK(N17,$N$17:$N$20,0)</f>
        <v>1</v>
      </c>
    </row>
    <row r="18" spans="1:15">
      <c r="A18" s="3">
        <v>6</v>
      </c>
      <c r="B18" s="7" t="s">
        <v>17</v>
      </c>
      <c r="C18" s="38">
        <v>1</v>
      </c>
      <c r="D18" s="60">
        <v>1.6</v>
      </c>
      <c r="E18" s="61">
        <v>5.95</v>
      </c>
      <c r="F18" s="61">
        <v>2</v>
      </c>
      <c r="G18" s="61"/>
      <c r="H18" s="62">
        <f>D18+E18+F18-G18</f>
        <v>9.5500000000000007</v>
      </c>
      <c r="I18" s="63">
        <v>1.7</v>
      </c>
      <c r="J18" s="61">
        <v>7.7</v>
      </c>
      <c r="K18" s="61">
        <v>2</v>
      </c>
      <c r="L18" s="61"/>
      <c r="M18" s="62">
        <f>I18+J18+K18-L18</f>
        <v>11.4</v>
      </c>
      <c r="N18" s="50">
        <f>H18+M18</f>
        <v>20.950000000000003</v>
      </c>
      <c r="O18" s="51">
        <f>RANK(N18,$N$17:$N$20,0)</f>
        <v>2</v>
      </c>
    </row>
    <row r="19" spans="1:15">
      <c r="A19" s="3">
        <v>7</v>
      </c>
      <c r="B19" s="7" t="s">
        <v>18</v>
      </c>
      <c r="C19" s="38">
        <v>5</v>
      </c>
      <c r="D19" s="60">
        <v>1.6</v>
      </c>
      <c r="E19" s="61">
        <v>6.35</v>
      </c>
      <c r="F19" s="61">
        <v>2</v>
      </c>
      <c r="G19" s="61"/>
      <c r="H19" s="62">
        <f>D19+E19+F19-G19</f>
        <v>9.9499999999999993</v>
      </c>
      <c r="I19" s="63">
        <v>1.6</v>
      </c>
      <c r="J19" s="61">
        <v>6.9</v>
      </c>
      <c r="K19" s="61">
        <v>2</v>
      </c>
      <c r="L19" s="61"/>
      <c r="M19" s="62">
        <f>I19+J19+K19-L19</f>
        <v>10.5</v>
      </c>
      <c r="N19" s="50">
        <f>H19+M19</f>
        <v>20.45</v>
      </c>
      <c r="O19" s="51">
        <f>RANK(N19,$N$17:$N$20,0)</f>
        <v>3</v>
      </c>
    </row>
    <row r="20" spans="1:15" ht="15.75" thickBot="1">
      <c r="A20" s="4">
        <v>8</v>
      </c>
      <c r="B20" s="8" t="s">
        <v>19</v>
      </c>
      <c r="C20" s="46">
        <v>1</v>
      </c>
      <c r="D20" s="65">
        <v>1</v>
      </c>
      <c r="E20" s="66">
        <v>5.15</v>
      </c>
      <c r="F20" s="66">
        <v>2</v>
      </c>
      <c r="G20" s="66"/>
      <c r="H20" s="67">
        <f>D20+E20+F20-G20</f>
        <v>8.15</v>
      </c>
      <c r="I20" s="68">
        <v>1.4</v>
      </c>
      <c r="J20" s="66">
        <v>6.35</v>
      </c>
      <c r="K20" s="66">
        <v>1.9</v>
      </c>
      <c r="L20" s="66"/>
      <c r="M20" s="67">
        <f>I20+J20+K20-L20</f>
        <v>9.65</v>
      </c>
      <c r="N20" s="52">
        <f>H20+M20</f>
        <v>17.8</v>
      </c>
      <c r="O20" s="53">
        <f>RANK(N20,$N$17:$N$20,0)</f>
        <v>4</v>
      </c>
    </row>
  </sheetData>
  <mergeCells count="18">
    <mergeCell ref="A2:O2"/>
    <mergeCell ref="A3:O3"/>
    <mergeCell ref="A5:B5"/>
    <mergeCell ref="A7:A8"/>
    <mergeCell ref="B7:B8"/>
    <mergeCell ref="D7:H7"/>
    <mergeCell ref="I7:M7"/>
    <mergeCell ref="N7:N8"/>
    <mergeCell ref="O7:O8"/>
    <mergeCell ref="C7:C8"/>
    <mergeCell ref="I15:M15"/>
    <mergeCell ref="N15:N16"/>
    <mergeCell ref="O15:O16"/>
    <mergeCell ref="A14:B14"/>
    <mergeCell ref="A15:A16"/>
    <mergeCell ref="B15:B16"/>
    <mergeCell ref="C15:C16"/>
    <mergeCell ref="D15:H15"/>
  </mergeCells>
  <phoneticPr fontId="5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6"/>
  <sheetViews>
    <sheetView topLeftCell="A4" workbookViewId="0">
      <selection activeCell="P17" sqref="P9:P17"/>
    </sheetView>
  </sheetViews>
  <sheetFormatPr defaultRowHeight="15"/>
  <cols>
    <col min="2" max="2" width="23.85546875" bestFit="1" customWidth="1"/>
    <col min="3" max="3" width="5.28515625" bestFit="1" customWidth="1"/>
    <col min="4" max="7" width="4.5703125" bestFit="1" customWidth="1"/>
    <col min="9" max="12" width="4.5703125" bestFit="1" customWidth="1"/>
  </cols>
  <sheetData>
    <row r="2" spans="1:15" ht="28.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.75">
      <c r="A3" s="150">
        <v>42750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5" spans="1:15">
      <c r="A5" s="128" t="s">
        <v>41</v>
      </c>
      <c r="B5" s="128"/>
      <c r="C5" s="39"/>
    </row>
    <row r="6" spans="1:15" ht="15.75" thickBot="1"/>
    <row r="7" spans="1:15">
      <c r="A7" s="142" t="s">
        <v>0</v>
      </c>
      <c r="B7" s="139" t="s">
        <v>1</v>
      </c>
      <c r="C7" s="139" t="s">
        <v>36</v>
      </c>
      <c r="D7" s="146" t="s">
        <v>2</v>
      </c>
      <c r="E7" s="147"/>
      <c r="F7" s="147"/>
      <c r="G7" s="147"/>
      <c r="H7" s="148"/>
      <c r="I7" s="155" t="s">
        <v>3</v>
      </c>
      <c r="J7" s="156"/>
      <c r="K7" s="156"/>
      <c r="L7" s="156"/>
      <c r="M7" s="157"/>
      <c r="N7" s="139" t="s">
        <v>4</v>
      </c>
      <c r="O7" s="139" t="s">
        <v>5</v>
      </c>
    </row>
    <row r="8" spans="1:15" ht="15.75" thickBot="1">
      <c r="A8" s="143"/>
      <c r="B8" s="140"/>
      <c r="C8" s="140"/>
      <c r="D8" s="26" t="s">
        <v>6</v>
      </c>
      <c r="E8" s="27" t="s">
        <v>8</v>
      </c>
      <c r="F8" s="27" t="s">
        <v>7</v>
      </c>
      <c r="G8" s="27" t="s">
        <v>9</v>
      </c>
      <c r="H8" s="28"/>
      <c r="I8" s="26" t="s">
        <v>6</v>
      </c>
      <c r="J8" s="27" t="s">
        <v>8</v>
      </c>
      <c r="K8" s="27" t="s">
        <v>7</v>
      </c>
      <c r="L8" s="27" t="s">
        <v>9</v>
      </c>
      <c r="M8" s="28"/>
      <c r="N8" s="140"/>
      <c r="O8" s="158"/>
    </row>
    <row r="9" spans="1:15">
      <c r="A9" s="3">
        <v>14</v>
      </c>
      <c r="B9" s="40" t="s">
        <v>14</v>
      </c>
      <c r="C9" s="3">
        <v>20</v>
      </c>
      <c r="D9" s="70">
        <v>3.5</v>
      </c>
      <c r="E9" s="71">
        <v>6.85</v>
      </c>
      <c r="F9" s="71">
        <v>2</v>
      </c>
      <c r="G9" s="71"/>
      <c r="H9" s="72">
        <f t="shared" ref="H9:H17" si="0">D9+E9+F9-G9</f>
        <v>12.35</v>
      </c>
      <c r="I9" s="70">
        <v>2.8</v>
      </c>
      <c r="J9" s="71">
        <v>8.1999999999999993</v>
      </c>
      <c r="K9" s="71">
        <v>2</v>
      </c>
      <c r="L9" s="71"/>
      <c r="M9" s="72">
        <f t="shared" ref="M9:M17" si="1">I9+J9+K9-L9</f>
        <v>13</v>
      </c>
      <c r="N9" s="95">
        <f t="shared" ref="N9:N17" si="2">H9+M9</f>
        <v>25.35</v>
      </c>
      <c r="O9" s="93">
        <f>RANK(N9,$N$9:$N$17,0)</f>
        <v>1</v>
      </c>
    </row>
    <row r="10" spans="1:15">
      <c r="A10" s="3">
        <v>15</v>
      </c>
      <c r="B10" s="40" t="s">
        <v>40</v>
      </c>
      <c r="C10" s="3">
        <v>23</v>
      </c>
      <c r="D10" s="70">
        <v>4.0999999999999996</v>
      </c>
      <c r="E10" s="71">
        <v>7.25</v>
      </c>
      <c r="F10" s="71">
        <v>2</v>
      </c>
      <c r="G10" s="71"/>
      <c r="H10" s="62">
        <f t="shared" si="0"/>
        <v>13.35</v>
      </c>
      <c r="I10" s="70">
        <v>2.8</v>
      </c>
      <c r="J10" s="71">
        <v>7</v>
      </c>
      <c r="K10" s="71">
        <v>2</v>
      </c>
      <c r="L10" s="71"/>
      <c r="M10" s="62">
        <f t="shared" si="1"/>
        <v>11.8</v>
      </c>
      <c r="N10" s="96">
        <f t="shared" si="2"/>
        <v>25.15</v>
      </c>
      <c r="O10" s="90">
        <f t="shared" ref="O10:O17" si="3">RANK(N10,$N$9:$N$17,0)</f>
        <v>2</v>
      </c>
    </row>
    <row r="11" spans="1:15">
      <c r="A11" s="3">
        <v>9</v>
      </c>
      <c r="B11" s="40" t="s">
        <v>20</v>
      </c>
      <c r="C11" s="3">
        <v>3</v>
      </c>
      <c r="D11" s="70">
        <v>2.5</v>
      </c>
      <c r="E11" s="71">
        <v>7.2</v>
      </c>
      <c r="F11" s="71">
        <v>2</v>
      </c>
      <c r="G11" s="71"/>
      <c r="H11" s="62">
        <f t="shared" si="0"/>
        <v>11.7</v>
      </c>
      <c r="I11" s="70">
        <v>2.7</v>
      </c>
      <c r="J11" s="71">
        <v>6.85</v>
      </c>
      <c r="K11" s="71">
        <v>1.6</v>
      </c>
      <c r="L11" s="71"/>
      <c r="M11" s="62">
        <f t="shared" si="1"/>
        <v>11.15</v>
      </c>
      <c r="N11" s="96">
        <f t="shared" si="2"/>
        <v>22.85</v>
      </c>
      <c r="O11" s="90">
        <f t="shared" si="3"/>
        <v>3</v>
      </c>
    </row>
    <row r="12" spans="1:15">
      <c r="A12" s="3">
        <v>10</v>
      </c>
      <c r="B12" s="40" t="s">
        <v>21</v>
      </c>
      <c r="C12" s="3">
        <v>23</v>
      </c>
      <c r="D12" s="70">
        <v>2.2000000000000002</v>
      </c>
      <c r="E12" s="71">
        <v>6.3</v>
      </c>
      <c r="F12" s="71">
        <v>2</v>
      </c>
      <c r="G12" s="71"/>
      <c r="H12" s="62">
        <f t="shared" si="0"/>
        <v>10.5</v>
      </c>
      <c r="I12" s="70">
        <v>2.2999999999999998</v>
      </c>
      <c r="J12" s="71">
        <v>7.05</v>
      </c>
      <c r="K12" s="71">
        <v>1.9</v>
      </c>
      <c r="L12" s="71"/>
      <c r="M12" s="62">
        <f t="shared" si="1"/>
        <v>11.25</v>
      </c>
      <c r="N12" s="96">
        <f t="shared" si="2"/>
        <v>21.75</v>
      </c>
      <c r="O12" s="90">
        <f t="shared" si="3"/>
        <v>4</v>
      </c>
    </row>
    <row r="13" spans="1:15">
      <c r="A13" s="3">
        <v>17</v>
      </c>
      <c r="B13" s="40" t="s">
        <v>25</v>
      </c>
      <c r="C13" s="3">
        <v>2</v>
      </c>
      <c r="D13" s="70">
        <v>1.7</v>
      </c>
      <c r="E13" s="71">
        <v>6.95</v>
      </c>
      <c r="F13" s="71">
        <v>1.8</v>
      </c>
      <c r="G13" s="71"/>
      <c r="H13" s="62">
        <f t="shared" si="0"/>
        <v>10.450000000000001</v>
      </c>
      <c r="I13" s="70">
        <v>1.9</v>
      </c>
      <c r="J13" s="71">
        <v>7.05</v>
      </c>
      <c r="K13" s="71">
        <v>1.9</v>
      </c>
      <c r="L13" s="71"/>
      <c r="M13" s="62">
        <f t="shared" si="1"/>
        <v>10.85</v>
      </c>
      <c r="N13" s="96">
        <f t="shared" si="2"/>
        <v>21.3</v>
      </c>
      <c r="O13" s="90">
        <f t="shared" si="3"/>
        <v>5</v>
      </c>
    </row>
    <row r="14" spans="1:15">
      <c r="A14" s="3">
        <v>11</v>
      </c>
      <c r="B14" s="40" t="s">
        <v>13</v>
      </c>
      <c r="C14" s="3">
        <v>7</v>
      </c>
      <c r="D14" s="70">
        <v>1.9</v>
      </c>
      <c r="E14" s="71">
        <v>6.95</v>
      </c>
      <c r="F14" s="71">
        <v>2</v>
      </c>
      <c r="G14" s="71"/>
      <c r="H14" s="62">
        <f t="shared" si="0"/>
        <v>10.85</v>
      </c>
      <c r="I14" s="70">
        <v>1.7</v>
      </c>
      <c r="J14" s="71">
        <v>6.7</v>
      </c>
      <c r="K14" s="71">
        <v>2</v>
      </c>
      <c r="L14" s="71"/>
      <c r="M14" s="62">
        <f t="shared" si="1"/>
        <v>10.4</v>
      </c>
      <c r="N14" s="96">
        <f t="shared" si="2"/>
        <v>21.25</v>
      </c>
      <c r="O14" s="90">
        <f t="shared" si="3"/>
        <v>6</v>
      </c>
    </row>
    <row r="15" spans="1:15">
      <c r="A15" s="3">
        <v>13</v>
      </c>
      <c r="B15" s="40" t="s">
        <v>23</v>
      </c>
      <c r="C15" s="3">
        <v>9</v>
      </c>
      <c r="D15" s="70">
        <v>1.8</v>
      </c>
      <c r="E15" s="71">
        <v>6.85</v>
      </c>
      <c r="F15" s="71">
        <v>2</v>
      </c>
      <c r="G15" s="71"/>
      <c r="H15" s="62">
        <f t="shared" si="0"/>
        <v>10.65</v>
      </c>
      <c r="I15" s="70">
        <v>2.1</v>
      </c>
      <c r="J15" s="71">
        <v>6</v>
      </c>
      <c r="K15" s="71">
        <v>2</v>
      </c>
      <c r="L15" s="71"/>
      <c r="M15" s="62">
        <f t="shared" si="1"/>
        <v>10.1</v>
      </c>
      <c r="N15" s="96">
        <f t="shared" si="2"/>
        <v>20.75</v>
      </c>
      <c r="O15" s="90">
        <f t="shared" si="3"/>
        <v>7</v>
      </c>
    </row>
    <row r="16" spans="1:15">
      <c r="A16" s="3">
        <v>12</v>
      </c>
      <c r="B16" s="40" t="s">
        <v>22</v>
      </c>
      <c r="C16" s="3">
        <v>5</v>
      </c>
      <c r="D16" s="70">
        <v>1.7</v>
      </c>
      <c r="E16" s="71">
        <v>6</v>
      </c>
      <c r="F16" s="71">
        <v>2</v>
      </c>
      <c r="G16" s="71"/>
      <c r="H16" s="62">
        <f t="shared" si="0"/>
        <v>9.6999999999999993</v>
      </c>
      <c r="I16" s="70">
        <v>1.5</v>
      </c>
      <c r="J16" s="71">
        <v>7.5</v>
      </c>
      <c r="K16" s="71">
        <v>1.9</v>
      </c>
      <c r="L16" s="71"/>
      <c r="M16" s="62">
        <f t="shared" si="1"/>
        <v>10.9</v>
      </c>
      <c r="N16" s="96">
        <f t="shared" si="2"/>
        <v>20.6</v>
      </c>
      <c r="O16" s="90">
        <f t="shared" si="3"/>
        <v>8</v>
      </c>
    </row>
    <row r="17" spans="1:15" ht="15.75" thickBot="1">
      <c r="A17" s="4">
        <v>16</v>
      </c>
      <c r="B17" s="86" t="s">
        <v>24</v>
      </c>
      <c r="C17" s="4">
        <v>5</v>
      </c>
      <c r="D17" s="82">
        <v>1.9</v>
      </c>
      <c r="E17" s="83">
        <v>5.85</v>
      </c>
      <c r="F17" s="83">
        <v>2</v>
      </c>
      <c r="G17" s="83"/>
      <c r="H17" s="67">
        <f t="shared" si="0"/>
        <v>9.75</v>
      </c>
      <c r="I17" s="82">
        <v>1.8</v>
      </c>
      <c r="J17" s="83">
        <v>7</v>
      </c>
      <c r="K17" s="83">
        <v>2</v>
      </c>
      <c r="L17" s="83"/>
      <c r="M17" s="67">
        <f t="shared" si="1"/>
        <v>10.8</v>
      </c>
      <c r="N17" s="97">
        <f t="shared" si="2"/>
        <v>20.55</v>
      </c>
      <c r="O17" s="92">
        <f t="shared" si="3"/>
        <v>9</v>
      </c>
    </row>
    <row r="18" spans="1:15">
      <c r="C18" s="45"/>
    </row>
    <row r="19" spans="1:15">
      <c r="A19" s="141" t="s">
        <v>42</v>
      </c>
      <c r="B19" s="14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75" thickBot="1"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>
      <c r="A21" s="142" t="s">
        <v>0</v>
      </c>
      <c r="B21" s="139" t="s">
        <v>1</v>
      </c>
      <c r="C21" s="139" t="s">
        <v>36</v>
      </c>
      <c r="D21" s="146" t="s">
        <v>2</v>
      </c>
      <c r="E21" s="147"/>
      <c r="F21" s="147"/>
      <c r="G21" s="147"/>
      <c r="H21" s="148"/>
      <c r="I21" s="155" t="s">
        <v>3</v>
      </c>
      <c r="J21" s="156"/>
      <c r="K21" s="156"/>
      <c r="L21" s="156"/>
      <c r="M21" s="157"/>
      <c r="N21" s="139" t="s">
        <v>4</v>
      </c>
      <c r="O21" s="139" t="s">
        <v>5</v>
      </c>
    </row>
    <row r="22" spans="1:15" ht="15.75" thickBot="1">
      <c r="A22" s="143"/>
      <c r="B22" s="140"/>
      <c r="C22" s="140"/>
      <c r="D22" s="26" t="s">
        <v>6</v>
      </c>
      <c r="E22" s="27" t="s">
        <v>8</v>
      </c>
      <c r="F22" s="27" t="s">
        <v>7</v>
      </c>
      <c r="G22" s="27" t="s">
        <v>9</v>
      </c>
      <c r="H22" s="28"/>
      <c r="I22" s="26" t="s">
        <v>6</v>
      </c>
      <c r="J22" s="27" t="s">
        <v>8</v>
      </c>
      <c r="K22" s="27" t="s">
        <v>7</v>
      </c>
      <c r="L22" s="27" t="s">
        <v>9</v>
      </c>
      <c r="M22" s="28"/>
      <c r="N22" s="140"/>
      <c r="O22" s="158"/>
    </row>
    <row r="23" spans="1:15">
      <c r="A23" s="2">
        <v>20</v>
      </c>
      <c r="B23" s="41" t="s">
        <v>27</v>
      </c>
      <c r="C23" s="2">
        <v>3</v>
      </c>
      <c r="D23" s="60">
        <v>2.8</v>
      </c>
      <c r="E23" s="61">
        <v>5.4</v>
      </c>
      <c r="F23" s="61">
        <v>2</v>
      </c>
      <c r="G23" s="61"/>
      <c r="H23" s="62">
        <f>D23+E23+F23-G23</f>
        <v>10.199999999999999</v>
      </c>
      <c r="I23" s="60">
        <v>2.7</v>
      </c>
      <c r="J23" s="61">
        <v>6.4</v>
      </c>
      <c r="K23" s="61">
        <v>2</v>
      </c>
      <c r="L23" s="61"/>
      <c r="M23" s="62">
        <f>I23+J23+K23-L23</f>
        <v>11.100000000000001</v>
      </c>
      <c r="N23" s="96">
        <f>H23+M23</f>
        <v>21.3</v>
      </c>
      <c r="O23" s="93">
        <f>RANK(N23,$N$23:$N$26,0)</f>
        <v>1</v>
      </c>
    </row>
    <row r="24" spans="1:15">
      <c r="A24" s="3">
        <v>19</v>
      </c>
      <c r="B24" s="41" t="s">
        <v>26</v>
      </c>
      <c r="C24" s="2">
        <v>7</v>
      </c>
      <c r="D24" s="60">
        <v>2</v>
      </c>
      <c r="E24" s="61">
        <v>6.45</v>
      </c>
      <c r="F24" s="61">
        <v>2</v>
      </c>
      <c r="G24" s="61"/>
      <c r="H24" s="62">
        <f>D24+E24+F24-G24</f>
        <v>10.45</v>
      </c>
      <c r="I24" s="60">
        <v>2.2999999999999998</v>
      </c>
      <c r="J24" s="61">
        <v>6.45</v>
      </c>
      <c r="K24" s="61">
        <v>2</v>
      </c>
      <c r="L24" s="61"/>
      <c r="M24" s="62">
        <f>I24+J24+K24-L24</f>
        <v>10.75</v>
      </c>
      <c r="N24" s="96">
        <f>H24+M24</f>
        <v>21.2</v>
      </c>
      <c r="O24" s="90">
        <f>RANK(N24,$N$23:$N$26,0)</f>
        <v>2</v>
      </c>
    </row>
    <row r="25" spans="1:15">
      <c r="A25" s="2">
        <v>21</v>
      </c>
      <c r="B25" s="42" t="s">
        <v>28</v>
      </c>
      <c r="C25" s="47">
        <v>15</v>
      </c>
      <c r="D25" s="77">
        <v>1.7</v>
      </c>
      <c r="E25" s="78">
        <v>5.6</v>
      </c>
      <c r="F25" s="78">
        <v>1.9</v>
      </c>
      <c r="G25" s="78"/>
      <c r="H25" s="62">
        <f>D25+E25+F25-G25</f>
        <v>9.1999999999999993</v>
      </c>
      <c r="I25" s="77">
        <v>1.7</v>
      </c>
      <c r="J25" s="78">
        <v>6.8</v>
      </c>
      <c r="K25" s="78">
        <v>2</v>
      </c>
      <c r="L25" s="78"/>
      <c r="M25" s="62">
        <f>I25+J25+K25-L25</f>
        <v>10.5</v>
      </c>
      <c r="N25" s="96">
        <f>H25+M25</f>
        <v>19.7</v>
      </c>
      <c r="O25" s="90">
        <f>RANK(N25,$N$23:$N$26,0)</f>
        <v>3</v>
      </c>
    </row>
    <row r="26" spans="1:15" ht="15.75" thickBot="1">
      <c r="A26" s="5">
        <v>18</v>
      </c>
      <c r="B26" s="43" t="s">
        <v>17</v>
      </c>
      <c r="C26" s="5">
        <v>1</v>
      </c>
      <c r="D26" s="65">
        <v>1.6</v>
      </c>
      <c r="E26" s="66">
        <v>5.6</v>
      </c>
      <c r="F26" s="66">
        <v>2</v>
      </c>
      <c r="G26" s="66"/>
      <c r="H26" s="67">
        <f>D26+E26+F26-G26</f>
        <v>9.1999999999999993</v>
      </c>
      <c r="I26" s="65">
        <v>1.6</v>
      </c>
      <c r="J26" s="66">
        <v>6.05</v>
      </c>
      <c r="K26" s="66">
        <v>2</v>
      </c>
      <c r="L26" s="66"/>
      <c r="M26" s="67">
        <f>I26+J26+K26-L26</f>
        <v>9.65</v>
      </c>
      <c r="N26" s="97">
        <f>H26+M26</f>
        <v>18.850000000000001</v>
      </c>
      <c r="O26" s="92">
        <f>RANK(N26,$N$23:$N$26,0)</f>
        <v>4</v>
      </c>
    </row>
  </sheetData>
  <mergeCells count="18">
    <mergeCell ref="N21:N22"/>
    <mergeCell ref="O21:O22"/>
    <mergeCell ref="A19:B19"/>
    <mergeCell ref="A21:A22"/>
    <mergeCell ref="B21:B22"/>
    <mergeCell ref="C21:C22"/>
    <mergeCell ref="D21:H21"/>
    <mergeCell ref="I21:M21"/>
    <mergeCell ref="A2:O2"/>
    <mergeCell ref="A3:O3"/>
    <mergeCell ref="A5:B5"/>
    <mergeCell ref="A7:A8"/>
    <mergeCell ref="B7:B8"/>
    <mergeCell ref="D7:H7"/>
    <mergeCell ref="I7:M7"/>
    <mergeCell ref="N7:N8"/>
    <mergeCell ref="O7:O8"/>
    <mergeCell ref="C7:C8"/>
  </mergeCells>
  <phoneticPr fontId="5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2"/>
  <sheetViews>
    <sheetView workbookViewId="0">
      <selection activeCell="A4" sqref="A4"/>
    </sheetView>
  </sheetViews>
  <sheetFormatPr defaultRowHeight="15"/>
  <cols>
    <col min="2" max="2" width="21.5703125" bestFit="1" customWidth="1"/>
    <col min="3" max="3" width="5.28515625" bestFit="1" customWidth="1"/>
    <col min="4" max="7" width="4.5703125" bestFit="1" customWidth="1"/>
    <col min="9" max="12" width="4.5703125" bestFit="1" customWidth="1"/>
  </cols>
  <sheetData>
    <row r="2" spans="1:15" ht="28.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.75">
      <c r="A3" s="150">
        <v>42750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5" spans="1:15">
      <c r="A5" s="128" t="s">
        <v>43</v>
      </c>
      <c r="B5" s="128"/>
      <c r="C5" s="39"/>
    </row>
    <row r="6" spans="1:15" ht="15.75" thickBot="1"/>
    <row r="7" spans="1:15">
      <c r="A7" s="111" t="s">
        <v>0</v>
      </c>
      <c r="B7" s="109" t="s">
        <v>1</v>
      </c>
      <c r="C7" s="109" t="s">
        <v>36</v>
      </c>
      <c r="D7" s="114" t="s">
        <v>2</v>
      </c>
      <c r="E7" s="115"/>
      <c r="F7" s="115"/>
      <c r="G7" s="115"/>
      <c r="H7" s="116"/>
      <c r="I7" s="120" t="s">
        <v>3</v>
      </c>
      <c r="J7" s="121"/>
      <c r="K7" s="121"/>
      <c r="L7" s="121"/>
      <c r="M7" s="122"/>
      <c r="N7" s="109" t="s">
        <v>4</v>
      </c>
      <c r="O7" s="109" t="s">
        <v>5</v>
      </c>
    </row>
    <row r="8" spans="1:15" ht="15.75" thickBot="1">
      <c r="A8" s="112"/>
      <c r="B8" s="113"/>
      <c r="C8" s="113"/>
      <c r="D8" s="23" t="s">
        <v>6</v>
      </c>
      <c r="E8" s="24" t="s">
        <v>8</v>
      </c>
      <c r="F8" s="24" t="s">
        <v>7</v>
      </c>
      <c r="G8" s="24" t="s">
        <v>9</v>
      </c>
      <c r="H8" s="25"/>
      <c r="I8" s="23" t="s">
        <v>6</v>
      </c>
      <c r="J8" s="24" t="s">
        <v>8</v>
      </c>
      <c r="K8" s="24" t="s">
        <v>7</v>
      </c>
      <c r="L8" s="24" t="s">
        <v>9</v>
      </c>
      <c r="M8" s="25"/>
      <c r="N8" s="113"/>
      <c r="O8" s="110"/>
    </row>
    <row r="9" spans="1:15">
      <c r="A9" s="1">
        <v>24</v>
      </c>
      <c r="B9" s="6" t="s">
        <v>15</v>
      </c>
      <c r="C9" s="33">
        <v>7</v>
      </c>
      <c r="D9" s="55">
        <v>4.0999999999999996</v>
      </c>
      <c r="E9" s="56">
        <v>7.15</v>
      </c>
      <c r="F9" s="56">
        <v>2</v>
      </c>
      <c r="G9" s="79"/>
      <c r="H9" s="57">
        <f>D9+E9+F9-G9</f>
        <v>13.25</v>
      </c>
      <c r="I9" s="58">
        <v>2.4</v>
      </c>
      <c r="J9" s="56">
        <v>8.1</v>
      </c>
      <c r="K9" s="56">
        <v>2</v>
      </c>
      <c r="L9" s="56"/>
      <c r="M9" s="57">
        <f>I9+J9+K9-L9</f>
        <v>12.5</v>
      </c>
      <c r="N9" s="99">
        <f>H9+M9</f>
        <v>25.75</v>
      </c>
      <c r="O9" s="93">
        <f>RANK(N9,$N$9:$N$12,0)</f>
        <v>1</v>
      </c>
    </row>
    <row r="10" spans="1:15">
      <c r="A10" s="3">
        <v>25</v>
      </c>
      <c r="B10" s="32" t="s">
        <v>29</v>
      </c>
      <c r="C10" s="48">
        <v>7</v>
      </c>
      <c r="D10" s="70">
        <v>2.6</v>
      </c>
      <c r="E10" s="71">
        <v>6.45</v>
      </c>
      <c r="F10" s="71">
        <v>2</v>
      </c>
      <c r="G10" s="80"/>
      <c r="H10" s="62">
        <f>D10+E10+F10-G10</f>
        <v>11.05</v>
      </c>
      <c r="I10" s="73">
        <v>2</v>
      </c>
      <c r="J10" s="71">
        <v>6.25</v>
      </c>
      <c r="K10" s="71">
        <v>2</v>
      </c>
      <c r="L10" s="71"/>
      <c r="M10" s="62">
        <f>I10+J10+K10-L10</f>
        <v>10.25</v>
      </c>
      <c r="N10" s="100">
        <f>H10+M10</f>
        <v>21.3</v>
      </c>
      <c r="O10" s="90">
        <f>RANK(N10,$N$9:$N$12,0)</f>
        <v>2</v>
      </c>
    </row>
    <row r="11" spans="1:15">
      <c r="A11" s="3">
        <v>28</v>
      </c>
      <c r="B11" s="32" t="s">
        <v>16</v>
      </c>
      <c r="C11" s="48">
        <v>15</v>
      </c>
      <c r="D11" s="70">
        <v>1.5</v>
      </c>
      <c r="E11" s="71">
        <v>5.55</v>
      </c>
      <c r="F11" s="71">
        <v>1.9</v>
      </c>
      <c r="G11" s="80"/>
      <c r="H11" s="62">
        <f>D11+E11+F11-G11</f>
        <v>8.9499999999999993</v>
      </c>
      <c r="I11" s="73">
        <v>2.1</v>
      </c>
      <c r="J11" s="71">
        <v>6.8</v>
      </c>
      <c r="K11" s="71">
        <v>2</v>
      </c>
      <c r="L11" s="71"/>
      <c r="M11" s="62">
        <f>I11+J11+K11-L11</f>
        <v>10.9</v>
      </c>
      <c r="N11" s="100">
        <f>H11+M11</f>
        <v>19.850000000000001</v>
      </c>
      <c r="O11" s="90">
        <f>RANK(N11,$N$9:$N$12,0)</f>
        <v>3</v>
      </c>
    </row>
    <row r="12" spans="1:15" ht="15.75" thickBot="1">
      <c r="A12" s="5">
        <v>26</v>
      </c>
      <c r="B12" s="8" t="s">
        <v>30</v>
      </c>
      <c r="C12" s="46">
        <v>3</v>
      </c>
      <c r="D12" s="65">
        <v>2.6</v>
      </c>
      <c r="E12" s="66">
        <v>5.7</v>
      </c>
      <c r="F12" s="66">
        <v>2</v>
      </c>
      <c r="G12" s="98"/>
      <c r="H12" s="67">
        <f>D12+E12+F12-G12</f>
        <v>10.3</v>
      </c>
      <c r="I12" s="68">
        <v>2</v>
      </c>
      <c r="J12" s="66">
        <v>5.5</v>
      </c>
      <c r="K12" s="66">
        <v>1.9</v>
      </c>
      <c r="L12" s="66"/>
      <c r="M12" s="67">
        <f>I12+J12+K12-L12</f>
        <v>9.4</v>
      </c>
      <c r="N12" s="101">
        <f>H12+M12</f>
        <v>19.700000000000003</v>
      </c>
      <c r="O12" s="92">
        <f>RANK(N12,$N$9:$N$12,0)</f>
        <v>4</v>
      </c>
    </row>
    <row r="13" spans="1:15">
      <c r="C13" s="45"/>
    </row>
    <row r="14" spans="1:15">
      <c r="A14" s="128" t="s">
        <v>44</v>
      </c>
      <c r="B14" s="128"/>
      <c r="C14" s="44"/>
    </row>
    <row r="15" spans="1:15" ht="15.75" thickBot="1">
      <c r="C15" s="45"/>
    </row>
    <row r="16" spans="1:15">
      <c r="A16" s="111" t="s">
        <v>0</v>
      </c>
      <c r="B16" s="109" t="s">
        <v>1</v>
      </c>
      <c r="C16" s="109" t="s">
        <v>36</v>
      </c>
      <c r="D16" s="114" t="s">
        <v>2</v>
      </c>
      <c r="E16" s="115"/>
      <c r="F16" s="115"/>
      <c r="G16" s="115"/>
      <c r="H16" s="116"/>
      <c r="I16" s="120" t="s">
        <v>3</v>
      </c>
      <c r="J16" s="121"/>
      <c r="K16" s="121"/>
      <c r="L16" s="121"/>
      <c r="M16" s="122"/>
      <c r="N16" s="109" t="s">
        <v>4</v>
      </c>
      <c r="O16" s="109" t="s">
        <v>5</v>
      </c>
    </row>
    <row r="17" spans="1:15" ht="15.75" thickBot="1">
      <c r="A17" s="112"/>
      <c r="B17" s="113"/>
      <c r="C17" s="113"/>
      <c r="D17" s="14" t="s">
        <v>6</v>
      </c>
      <c r="E17" s="15" t="s">
        <v>8</v>
      </c>
      <c r="F17" s="15" t="s">
        <v>7</v>
      </c>
      <c r="G17" s="15" t="s">
        <v>9</v>
      </c>
      <c r="H17" s="16"/>
      <c r="I17" s="14" t="s">
        <v>6</v>
      </c>
      <c r="J17" s="15" t="s">
        <v>8</v>
      </c>
      <c r="K17" s="15" t="s">
        <v>7</v>
      </c>
      <c r="L17" s="15" t="s">
        <v>9</v>
      </c>
      <c r="M17" s="16"/>
      <c r="N17" s="110"/>
      <c r="O17" s="110"/>
    </row>
    <row r="18" spans="1:15">
      <c r="A18" s="1">
        <v>31</v>
      </c>
      <c r="B18" s="6" t="s">
        <v>33</v>
      </c>
      <c r="C18" s="33">
        <v>20</v>
      </c>
      <c r="D18" s="55">
        <v>3.2</v>
      </c>
      <c r="E18" s="56">
        <v>6.15</v>
      </c>
      <c r="F18" s="56">
        <v>2</v>
      </c>
      <c r="G18" s="79"/>
      <c r="H18" s="57">
        <f>D18+E18+F18-G18</f>
        <v>11.350000000000001</v>
      </c>
      <c r="I18" s="58">
        <v>2.4</v>
      </c>
      <c r="J18" s="56">
        <v>8</v>
      </c>
      <c r="K18" s="56">
        <v>2</v>
      </c>
      <c r="L18" s="56"/>
      <c r="M18" s="57">
        <f>I18+J18+K18-L18</f>
        <v>12.4</v>
      </c>
      <c r="N18" s="99">
        <f>H18+M18</f>
        <v>23.75</v>
      </c>
      <c r="O18" s="93">
        <f>RANK(N18,$N$18:$N$22,0)</f>
        <v>1</v>
      </c>
    </row>
    <row r="19" spans="1:15">
      <c r="A19" s="3">
        <v>30</v>
      </c>
      <c r="B19" s="7" t="s">
        <v>32</v>
      </c>
      <c r="C19" s="38">
        <v>23</v>
      </c>
      <c r="D19" s="60">
        <v>2.2999999999999998</v>
      </c>
      <c r="E19" s="61">
        <v>6.1</v>
      </c>
      <c r="F19" s="61">
        <v>2</v>
      </c>
      <c r="G19" s="81"/>
      <c r="H19" s="62">
        <f>D19+E19+F19-G19</f>
        <v>10.399999999999999</v>
      </c>
      <c r="I19" s="63">
        <v>2.4</v>
      </c>
      <c r="J19" s="61">
        <v>7.55</v>
      </c>
      <c r="K19" s="61">
        <v>2</v>
      </c>
      <c r="L19" s="61"/>
      <c r="M19" s="62">
        <f>I19+J19+K19-L19</f>
        <v>11.95</v>
      </c>
      <c r="N19" s="100">
        <f>H19+M19</f>
        <v>22.349999999999998</v>
      </c>
      <c r="O19" s="90">
        <f>RANK(N19,$N$18:$N$22,0)</f>
        <v>2</v>
      </c>
    </row>
    <row r="20" spans="1:15">
      <c r="A20" s="3">
        <v>32</v>
      </c>
      <c r="B20" s="7" t="s">
        <v>34</v>
      </c>
      <c r="C20" s="38">
        <v>5</v>
      </c>
      <c r="D20" s="60">
        <v>2.7</v>
      </c>
      <c r="E20" s="61">
        <v>6.1</v>
      </c>
      <c r="F20" s="61">
        <v>1.6</v>
      </c>
      <c r="G20" s="81"/>
      <c r="H20" s="62">
        <f>D20+E20+F20-G20</f>
        <v>10.4</v>
      </c>
      <c r="I20" s="63">
        <v>2.4</v>
      </c>
      <c r="J20" s="61">
        <v>7.5</v>
      </c>
      <c r="K20" s="61">
        <v>2</v>
      </c>
      <c r="L20" s="61"/>
      <c r="M20" s="62">
        <f>I20+J20+K20-L20</f>
        <v>11.9</v>
      </c>
      <c r="N20" s="100">
        <f>H20+M20</f>
        <v>22.3</v>
      </c>
      <c r="O20" s="90">
        <f>RANK(N20,$N$18:$N$22,0)</f>
        <v>3</v>
      </c>
    </row>
    <row r="21" spans="1:15">
      <c r="A21" s="2">
        <v>29</v>
      </c>
      <c r="B21" s="7" t="s">
        <v>31</v>
      </c>
      <c r="C21" s="38">
        <v>5</v>
      </c>
      <c r="D21" s="60">
        <v>1.2</v>
      </c>
      <c r="E21" s="61">
        <v>7</v>
      </c>
      <c r="F21" s="61">
        <v>2</v>
      </c>
      <c r="G21" s="61"/>
      <c r="H21" s="72">
        <f>D21+E21+F21-G21</f>
        <v>10.199999999999999</v>
      </c>
      <c r="I21" s="63">
        <v>2.2999999999999998</v>
      </c>
      <c r="J21" s="61">
        <v>6.85</v>
      </c>
      <c r="K21" s="61">
        <v>1.8</v>
      </c>
      <c r="L21" s="61"/>
      <c r="M21" s="62">
        <f>I21+J21+K21-L21</f>
        <v>10.95</v>
      </c>
      <c r="N21" s="100">
        <f>H21+M21</f>
        <v>21.15</v>
      </c>
      <c r="O21" s="90">
        <f>RANK(N21,$N$18:$N$22,0)</f>
        <v>4</v>
      </c>
    </row>
    <row r="22" spans="1:15" ht="15.75" thickBot="1">
      <c r="A22" s="4">
        <v>23</v>
      </c>
      <c r="B22" s="8" t="s">
        <v>13</v>
      </c>
      <c r="C22" s="46">
        <v>7</v>
      </c>
      <c r="D22" s="65">
        <v>1.6</v>
      </c>
      <c r="E22" s="66">
        <v>6.8</v>
      </c>
      <c r="F22" s="66">
        <v>2</v>
      </c>
      <c r="G22" s="66"/>
      <c r="H22" s="67">
        <f>D22+E22+F22-G22</f>
        <v>10.4</v>
      </c>
      <c r="I22" s="68">
        <v>1.7</v>
      </c>
      <c r="J22" s="66">
        <v>6.7</v>
      </c>
      <c r="K22" s="66">
        <v>2</v>
      </c>
      <c r="L22" s="66"/>
      <c r="M22" s="67">
        <f>I22+J22+K22-L22</f>
        <v>10.4</v>
      </c>
      <c r="N22" s="101">
        <f>H22+M22</f>
        <v>20.8</v>
      </c>
      <c r="O22" s="92">
        <f>RANK(N22,$N$18:$N$22,0)</f>
        <v>5</v>
      </c>
    </row>
  </sheetData>
  <mergeCells count="18">
    <mergeCell ref="A2:O2"/>
    <mergeCell ref="A3:O3"/>
    <mergeCell ref="A5:B5"/>
    <mergeCell ref="A7:A8"/>
    <mergeCell ref="B7:B8"/>
    <mergeCell ref="D7:H7"/>
    <mergeCell ref="I7:M7"/>
    <mergeCell ref="N7:N8"/>
    <mergeCell ref="O7:O8"/>
    <mergeCell ref="C7:C8"/>
    <mergeCell ref="N16:N17"/>
    <mergeCell ref="O16:O17"/>
    <mergeCell ref="A14:B14"/>
    <mergeCell ref="A16:A17"/>
    <mergeCell ref="B16:B17"/>
    <mergeCell ref="C16:C17"/>
    <mergeCell ref="D16:H16"/>
    <mergeCell ref="I16:M16"/>
  </mergeCells>
  <phoneticPr fontId="5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12"/>
  <sheetViews>
    <sheetView workbookViewId="0">
      <selection activeCell="P17" sqref="P17"/>
    </sheetView>
  </sheetViews>
  <sheetFormatPr defaultRowHeight="15"/>
  <cols>
    <col min="2" max="2" width="21.5703125" bestFit="1" customWidth="1"/>
    <col min="3" max="3" width="5.28515625" bestFit="1" customWidth="1"/>
    <col min="4" max="7" width="4.5703125" bestFit="1" customWidth="1"/>
    <col min="9" max="12" width="4.5703125" bestFit="1" customWidth="1"/>
  </cols>
  <sheetData>
    <row r="2" spans="1:15" ht="28.5">
      <c r="A2" s="149" t="s">
        <v>11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8.75">
      <c r="A3" s="150">
        <v>42750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5" spans="1:15">
      <c r="A5" s="128" t="s">
        <v>10</v>
      </c>
      <c r="B5" s="128"/>
      <c r="C5" s="39"/>
    </row>
    <row r="6" spans="1:15" ht="15.75" thickBot="1"/>
    <row r="7" spans="1:15">
      <c r="A7" s="129" t="s">
        <v>0</v>
      </c>
      <c r="B7" s="126" t="s">
        <v>1</v>
      </c>
      <c r="C7" s="126" t="s">
        <v>36</v>
      </c>
      <c r="D7" s="132" t="s">
        <v>2</v>
      </c>
      <c r="E7" s="133"/>
      <c r="F7" s="133"/>
      <c r="G7" s="133"/>
      <c r="H7" s="134"/>
      <c r="I7" s="135" t="s">
        <v>3</v>
      </c>
      <c r="J7" s="136"/>
      <c r="K7" s="136"/>
      <c r="L7" s="136"/>
      <c r="M7" s="137"/>
      <c r="N7" s="126" t="s">
        <v>4</v>
      </c>
      <c r="O7" s="126" t="s">
        <v>5</v>
      </c>
    </row>
    <row r="8" spans="1:15" ht="15.75" thickBot="1">
      <c r="A8" s="130"/>
      <c r="B8" s="131"/>
      <c r="C8" s="131"/>
      <c r="D8" s="20" t="s">
        <v>6</v>
      </c>
      <c r="E8" s="21" t="s">
        <v>8</v>
      </c>
      <c r="F8" s="21" t="s">
        <v>7</v>
      </c>
      <c r="G8" s="21" t="s">
        <v>9</v>
      </c>
      <c r="H8" s="22"/>
      <c r="I8" s="20" t="s">
        <v>6</v>
      </c>
      <c r="J8" s="21" t="s">
        <v>8</v>
      </c>
      <c r="K8" s="21" t="s">
        <v>7</v>
      </c>
      <c r="L8" s="21" t="s">
        <v>9</v>
      </c>
      <c r="M8" s="22"/>
      <c r="N8" s="131"/>
      <c r="O8" s="127"/>
    </row>
    <row r="9" spans="1:15">
      <c r="A9" s="33">
        <v>33</v>
      </c>
      <c r="B9" s="35" t="s">
        <v>14</v>
      </c>
      <c r="C9" s="33">
        <v>20</v>
      </c>
      <c r="D9" s="55">
        <v>3.7</v>
      </c>
      <c r="E9" s="56">
        <v>7.05</v>
      </c>
      <c r="F9" s="56">
        <v>2</v>
      </c>
      <c r="G9" s="56"/>
      <c r="H9" s="57">
        <f>D9+E9+F9-G9</f>
        <v>12.75</v>
      </c>
      <c r="I9" s="55">
        <v>2.4</v>
      </c>
      <c r="J9" s="56">
        <v>8.3000000000000007</v>
      </c>
      <c r="K9" s="56">
        <v>2</v>
      </c>
      <c r="L9" s="56"/>
      <c r="M9" s="57">
        <f>I9+J9+K9-L9</f>
        <v>12.700000000000001</v>
      </c>
      <c r="N9" s="106">
        <f>H9+M9</f>
        <v>25.450000000000003</v>
      </c>
      <c r="O9" s="93">
        <f>RANK(N9,$N$9:$N$12,0)</f>
        <v>1</v>
      </c>
    </row>
    <row r="10" spans="1:15">
      <c r="A10" s="38">
        <v>36</v>
      </c>
      <c r="B10" s="36" t="s">
        <v>35</v>
      </c>
      <c r="C10" s="38">
        <v>5</v>
      </c>
      <c r="D10" s="60">
        <v>3.5</v>
      </c>
      <c r="E10" s="61">
        <v>6.4</v>
      </c>
      <c r="F10" s="61">
        <v>2</v>
      </c>
      <c r="G10" s="61"/>
      <c r="H10" s="62">
        <f>D10+E10+F10-G10</f>
        <v>11.9</v>
      </c>
      <c r="I10" s="60">
        <v>2.4</v>
      </c>
      <c r="J10" s="61">
        <v>8.4499999999999993</v>
      </c>
      <c r="K10" s="61">
        <v>2</v>
      </c>
      <c r="L10" s="61"/>
      <c r="M10" s="62">
        <f>I10+J10+K10-L10</f>
        <v>12.85</v>
      </c>
      <c r="N10" s="107">
        <f>H10+M10</f>
        <v>24.75</v>
      </c>
      <c r="O10" s="90">
        <f>RANK(N10,$N$9:$N$12,0)</f>
        <v>2</v>
      </c>
    </row>
    <row r="11" spans="1:15">
      <c r="A11" s="38">
        <v>34</v>
      </c>
      <c r="B11" s="36" t="s">
        <v>33</v>
      </c>
      <c r="C11" s="38">
        <v>20</v>
      </c>
      <c r="D11" s="60">
        <v>3.7</v>
      </c>
      <c r="E11" s="61">
        <v>6.35</v>
      </c>
      <c r="F11" s="61">
        <v>2</v>
      </c>
      <c r="G11" s="61"/>
      <c r="H11" s="62">
        <f>D11+E11+F11-G11</f>
        <v>12.05</v>
      </c>
      <c r="I11" s="60">
        <v>2.4</v>
      </c>
      <c r="J11" s="61">
        <v>8.0500000000000007</v>
      </c>
      <c r="K11" s="61">
        <v>2</v>
      </c>
      <c r="L11" s="61"/>
      <c r="M11" s="62">
        <f>I11+J11+K11-L11</f>
        <v>12.450000000000001</v>
      </c>
      <c r="N11" s="107">
        <f>H11+M11</f>
        <v>24.5</v>
      </c>
      <c r="O11" s="90">
        <f>RANK(N11,$N$9:$N$12,0)</f>
        <v>3</v>
      </c>
    </row>
    <row r="12" spans="1:15" ht="15.75" thickBot="1">
      <c r="A12" s="34">
        <v>35</v>
      </c>
      <c r="B12" s="37" t="s">
        <v>21</v>
      </c>
      <c r="C12" s="34">
        <v>23</v>
      </c>
      <c r="D12" s="82">
        <v>2.6</v>
      </c>
      <c r="E12" s="83">
        <v>4.75</v>
      </c>
      <c r="F12" s="83">
        <v>1.7</v>
      </c>
      <c r="G12" s="83"/>
      <c r="H12" s="67">
        <f>D12+E12+F12-G12</f>
        <v>9.0499999999999989</v>
      </c>
      <c r="I12" s="82">
        <v>2.4</v>
      </c>
      <c r="J12" s="83">
        <v>7.05</v>
      </c>
      <c r="K12" s="83">
        <v>2</v>
      </c>
      <c r="L12" s="83"/>
      <c r="M12" s="67">
        <f>I12+J12+K12-L12</f>
        <v>11.45</v>
      </c>
      <c r="N12" s="108">
        <f>H12+M12</f>
        <v>20.5</v>
      </c>
      <c r="O12" s="92">
        <f>RANK(N12,$N$9:$N$12,0)</f>
        <v>4</v>
      </c>
    </row>
  </sheetData>
  <mergeCells count="10">
    <mergeCell ref="A2:O2"/>
    <mergeCell ref="A3:O3"/>
    <mergeCell ref="A5:B5"/>
    <mergeCell ref="A7:A8"/>
    <mergeCell ref="B7:B8"/>
    <mergeCell ref="D7:H7"/>
    <mergeCell ref="I7:M7"/>
    <mergeCell ref="N7:N8"/>
    <mergeCell ref="O7:O8"/>
    <mergeCell ref="C7:C8"/>
  </mergeCells>
  <phoneticPr fontId="5" type="noConversion"/>
  <pageMargins left="0.7" right="0.7" top="0.78740157499999996" bottom="0.78740157499999996" header="0.3" footer="0.3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Celkové</vt:lpstr>
      <vt:lpstr>Kat.0</vt:lpstr>
      <vt:lpstr>Kat.I</vt:lpstr>
      <vt:lpstr>Kat.II</vt:lpstr>
      <vt:lpstr>Kat.III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Prsož_2</cp:lastModifiedBy>
  <cp:revision/>
  <cp:lastPrinted>2017-01-15T15:42:44Z</cp:lastPrinted>
  <dcterms:created xsi:type="dcterms:W3CDTF">2015-11-19T08:17:45Z</dcterms:created>
  <dcterms:modified xsi:type="dcterms:W3CDTF">2017-01-15T15:44:42Z</dcterms:modified>
</cp:coreProperties>
</file>